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2026" sheetId="1" r:id="rId4"/>
    <sheet state="visible" name="1. Intäkter_Boende" sheetId="2" r:id="rId5"/>
  </sheets>
  <definedNames>
    <definedName name="RÅ">'Budget 2026'!$G$1</definedName>
  </definedNames>
  <calcPr/>
  <extLst>
    <ext uri="GoogleSheetsCustomDataVersion2">
      <go:sheetsCustomData xmlns:go="http://customooxmlschemas.google.com/" r:id="rId6" roundtripDataChecksum="Be0jVloX+031RDeapGPiDyKvV0aqMdpLuBLpIjEpuJo="/>
    </ext>
  </extLst>
</workbook>
</file>

<file path=xl/sharedStrings.xml><?xml version="1.0" encoding="utf-8"?>
<sst xmlns="http://schemas.openxmlformats.org/spreadsheetml/2006/main" count="66" uniqueCount="54">
  <si>
    <t>Budget - Kvinno- &amp; Tjejjouren i Vallentuna</t>
  </si>
  <si>
    <t>RÄKENSKAPSÅR</t>
  </si>
  <si>
    <t>INTÄKTER</t>
  </si>
  <si>
    <t>FÖREGÅENDE ÅR</t>
  </si>
  <si>
    <t>FÖRESLAGEN</t>
  </si>
  <si>
    <t>FAKTISK</t>
  </si>
  <si>
    <t>VARIANS</t>
  </si>
  <si>
    <t>+/- FÖREGÅENDE ÅR</t>
  </si>
  <si>
    <t>Verksamhetsintäkter (boende)</t>
  </si>
  <si>
    <t>Statsbidrag</t>
  </si>
  <si>
    <t>Gåvor</t>
  </si>
  <si>
    <t>Medlemsavgifter</t>
  </si>
  <si>
    <t>Ränteintäkter / Övrigt</t>
  </si>
  <si>
    <t>Marknadsföringspaket</t>
  </si>
  <si>
    <t>SUMMA</t>
  </si>
  <si>
    <t>UTGIFTER</t>
  </si>
  <si>
    <t>Personalkostnader</t>
  </si>
  <si>
    <t>Inköp av varor</t>
  </si>
  <si>
    <t>Hyra lägenhet</t>
  </si>
  <si>
    <t>Hyra kontor</t>
  </si>
  <si>
    <t>Övriga externa kostnader (el mm.)</t>
  </si>
  <si>
    <t>Arvoden</t>
  </si>
  <si>
    <t>Marknadsföring och annonser</t>
  </si>
  <si>
    <t>Försäkring</t>
  </si>
  <si>
    <t>Telefon, Bredband mm.</t>
  </si>
  <si>
    <t>Redovisningstjänster</t>
  </si>
  <si>
    <t>Övriga kostnader</t>
  </si>
  <si>
    <t>FÖRSLAG PRIS PER RUM</t>
  </si>
  <si>
    <t>Kortare vistelse: upp till 30 dagar</t>
  </si>
  <si>
    <t>1 vuxen</t>
  </si>
  <si>
    <t>1'250 kr/dygn</t>
  </si>
  <si>
    <t>1 barn</t>
  </si>
  <si>
    <t>500 kr/dygn</t>
  </si>
  <si>
    <t>Längre vistelse: 1-3 månader</t>
  </si>
  <si>
    <t>29'000 kr/månad</t>
  </si>
  <si>
    <t>12'000kr/månad</t>
  </si>
  <si>
    <t>Lång vistelse: mre än 3 månader</t>
  </si>
  <si>
    <t>25'000 kr/månad</t>
  </si>
  <si>
    <t>10'000kr/månad</t>
  </si>
  <si>
    <t>FÖRSLAG PRIS HELA LÄGENHETEN (motsvarande 2a handsuthyrning)</t>
  </si>
  <si>
    <t>Upp till 3 månader</t>
  </si>
  <si>
    <t>14'500 kr/månad</t>
  </si>
  <si>
    <t>Mer än 3 månader</t>
  </si>
  <si>
    <t>13'000 kr/månad</t>
  </si>
  <si>
    <t>FÖRSLAG PRIS HELA LÄGENHETEN (akutboende)</t>
  </si>
  <si>
    <t>45'000 kr/månad</t>
  </si>
  <si>
    <t>35'000 kr/månad</t>
  </si>
  <si>
    <t>FÖRSLAG PRIS UTÖKAT STÖD</t>
  </si>
  <si>
    <t>Basstöd</t>
  </si>
  <si>
    <t>5'000 kr/månad</t>
  </si>
  <si>
    <t>inkluderar enklare rådgivning och viss samordning</t>
  </si>
  <si>
    <t>Utökat stöd</t>
  </si>
  <si>
    <t>10'000-15'000 kr/månad</t>
  </si>
  <si>
    <t>inkluderar återkommande stödsamtal, myndighetskontakter och tätare uppföljning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</si>
</sst>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_);\(&quot;$&quot;#,##0.00\)"/>
    <numFmt numFmtId="165" formatCode="_(&quot;$&quot;* #,##0.00_);_(&quot;$&quot;* \(#,##0.00\);_(&quot;$&quot;* &quot;-&quot;??_);_(@_)"/>
  </numFmts>
  <fonts count="12">
    <font>
      <sz val="11.0"/>
      <color rgb="FF47403C"/>
      <name val="Calibri"/>
      <scheme val="minor"/>
    </font>
    <font>
      <b/>
      <sz val="28.0"/>
      <color rgb="FF47403C"/>
      <name val="Calibri"/>
    </font>
    <font>
      <sz val="19.0"/>
      <color rgb="FF47403C"/>
      <name val="Calibri"/>
    </font>
    <font>
      <b/>
      <sz val="19.0"/>
      <color theme="4"/>
      <name val="Calibri"/>
    </font>
    <font>
      <b/>
      <sz val="36.0"/>
      <color rgb="FF47403C"/>
      <name val="Calibri"/>
    </font>
    <font>
      <b/>
      <sz val="14.0"/>
      <color rgb="FF47403C"/>
      <name val="Calibri"/>
    </font>
    <font>
      <sz val="10.0"/>
      <color rgb="FF47403C"/>
      <name val="Calibri"/>
    </font>
    <font>
      <sz val="11.0"/>
      <color rgb="FF47403C"/>
      <name val="Calibri"/>
    </font>
    <font>
      <b/>
      <sz val="11.0"/>
      <color rgb="FF47403C"/>
      <name val="Calibri"/>
    </font>
    <font>
      <b/>
      <sz val="11.0"/>
      <color theme="0"/>
      <name val="Calibri"/>
    </font>
    <font>
      <b/>
      <sz val="11.0"/>
      <color theme="5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horizontal="right"/>
    </xf>
    <xf borderId="0" fillId="0" fontId="6" numFmtId="0" xfId="0" applyAlignment="1" applyFont="1">
      <alignment horizontal="left" vertical="top"/>
    </xf>
    <xf borderId="0" fillId="0" fontId="6" numFmtId="0" xfId="0" applyAlignment="1" applyFont="1">
      <alignment horizontal="right" vertical="top"/>
    </xf>
    <xf quotePrefix="1" borderId="0" fillId="0" fontId="6" numFmtId="0" xfId="0" applyAlignment="1" applyFont="1">
      <alignment horizontal="right" vertical="top"/>
    </xf>
    <xf borderId="0" fillId="0" fontId="7" numFmtId="0" xfId="0" applyAlignment="1" applyFont="1">
      <alignment horizontal="left" vertical="center"/>
    </xf>
    <xf borderId="0" fillId="0" fontId="7" numFmtId="4" xfId="0" applyAlignment="1" applyFont="1" applyNumberFormat="1">
      <alignment vertical="center"/>
    </xf>
    <xf borderId="0" fillId="0" fontId="7" numFmtId="4" xfId="0" applyAlignment="1" applyFont="1" applyNumberFormat="1">
      <alignment horizontal="right" vertical="center"/>
    </xf>
    <xf borderId="0" fillId="0" fontId="7" numFmtId="0" xfId="0" applyAlignment="1" applyFont="1">
      <alignment horizontal="left" readingOrder="0" vertical="center"/>
    </xf>
    <xf borderId="0" fillId="0" fontId="7" numFmtId="4" xfId="0" applyAlignment="1" applyFont="1" applyNumberFormat="1">
      <alignment readingOrder="0" vertical="center"/>
    </xf>
    <xf borderId="0" fillId="0" fontId="8" numFmtId="0" xfId="0" applyAlignment="1" applyFont="1">
      <alignment horizontal="left" vertical="center"/>
    </xf>
    <xf borderId="0" fillId="0" fontId="9" numFmtId="4" xfId="0" applyAlignment="1" applyFont="1" applyNumberFormat="1">
      <alignment vertical="center"/>
    </xf>
    <xf borderId="0" fillId="0" fontId="10" numFmtId="4" xfId="0" applyAlignment="1" applyFont="1" applyNumberFormat="1">
      <alignment vertical="center"/>
    </xf>
    <xf borderId="0" fillId="0" fontId="10" numFmtId="4" xfId="0" applyAlignment="1" applyFont="1" applyNumberFormat="1">
      <alignment horizontal="right" vertical="center"/>
    </xf>
    <xf borderId="0" fillId="0" fontId="7" numFmtId="0" xfId="0" applyAlignment="1" applyFont="1">
      <alignment horizontal="left" vertical="center"/>
    </xf>
    <xf borderId="0" fillId="0" fontId="7" numFmtId="164" xfId="0" applyAlignment="1" applyFont="1" applyNumberFormat="1">
      <alignment vertical="center"/>
    </xf>
    <xf borderId="0" fillId="0" fontId="7" numFmtId="164" xfId="0" applyAlignment="1" applyFont="1" applyNumberFormat="1">
      <alignment horizontal="right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7" numFmtId="165" xfId="0" applyAlignment="1" applyFont="1" applyNumberFormat="1">
      <alignment vertical="center"/>
    </xf>
    <xf borderId="0" fillId="0" fontId="7" numFmtId="38" xfId="0" applyAlignment="1" applyFont="1" applyNumberFormat="1">
      <alignment vertical="center"/>
    </xf>
    <xf borderId="0" fillId="0" fontId="7" numFmtId="0" xfId="0" applyFont="1"/>
    <xf borderId="0" fillId="0" fontId="7" numFmtId="39" xfId="0" applyAlignment="1" applyFont="1" applyNumberFormat="1">
      <alignment vertical="center"/>
    </xf>
    <xf borderId="0" fillId="0" fontId="7" numFmtId="39" xfId="0" applyAlignment="1" applyFont="1" applyNumberFormat="1">
      <alignment horizontal="right" vertical="center"/>
    </xf>
    <xf borderId="0" fillId="0" fontId="5" numFmtId="0" xfId="0" applyFont="1"/>
    <xf borderId="0" fillId="0" fontId="8" numFmtId="0" xfId="0" applyFont="1"/>
    <xf borderId="0" fillId="0" fontId="11" numFmtId="0" xfId="0" applyFont="1"/>
    <xf borderId="0" fillId="0" fontId="7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47403C"/>
          <bgColor rgb="FF47403C"/>
        </patternFill>
      </fill>
      <border/>
    </dxf>
    <dxf>
      <font>
        <color theme="5"/>
      </font>
      <fill>
        <patternFill patternType="none"/>
      </fill>
      <border/>
    </dxf>
  </dxfs>
  <tableStyles count="2">
    <tableStyle count="4" pivot="0" name="Budget 2026-style">
      <tableStyleElement dxfId="1" type="headerRow"/>
      <tableStyleElement dxfId="1" type="firstRowStripe"/>
      <tableStyleElement dxfId="1" type="secondRowStripe"/>
      <tableStyleElement dxfId="2" type="totalRow"/>
    </tableStyle>
    <tableStyle count="4" pivot="0" name="Budget 2026-style 2">
      <tableStyleElement dxfId="1" type="headerRow"/>
      <tableStyleElement dxfId="1" type="firstRowStripe"/>
      <tableStyleElement dxfId="1" type="secondRowStripe"/>
      <tableStyleElement dxfId="2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INTÄKTER</a:t>
            </a:r>
          </a:p>
        </c:rich>
      </c:tx>
      <c:layout>
        <c:manualLayout>
          <c:xMode val="edge"/>
          <c:yMode val="edge"/>
          <c:x val="0.020478452918729805"/>
          <c:y val="0.044321591380024866"/>
        </c:manualLayout>
      </c:layout>
      <c:overlay val="0"/>
    </c:title>
    <c:plotArea>
      <c:layout>
        <c:manualLayout>
          <c:xMode val="edge"/>
          <c:yMode val="edge"/>
          <c:x val="0.028170039443319767"/>
          <c:y val="0.473193535018649"/>
          <c:w val="0.9274034362725936"/>
          <c:h val="0.2272188722725959"/>
        </c:manualLayout>
      </c:layout>
      <c:barChart>
        <c:barDir val="bar"/>
        <c:ser>
          <c:idx val="0"/>
          <c:order val="0"/>
          <c:tx>
            <c:v>RÅ 2025 FÖREGÅENDE ÅR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'Budget 2026'!$C$17</c:f>
              <c:numCache/>
            </c:numRef>
          </c:val>
        </c:ser>
        <c:ser>
          <c:idx val="1"/>
          <c:order val="1"/>
          <c:tx>
            <c:v>RÅ 2026 FÖRESLAGEN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'Budget 2026'!$D$17</c:f>
              <c:numCache/>
            </c:numRef>
          </c:val>
        </c:ser>
        <c:ser>
          <c:idx val="2"/>
          <c:order val="2"/>
          <c:tx>
            <c:v>RÅ 2026 FAKTISK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'Budget 2026'!$E$17</c:f>
              <c:numCache/>
            </c:numRef>
          </c:val>
        </c:ser>
        <c:axId val="1040051038"/>
        <c:axId val="235103649"/>
      </c:barChart>
      <c:catAx>
        <c:axId val="104005103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35103649"/>
      </c:catAx>
      <c:valAx>
        <c:axId val="23510364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#\ ##0.00\ &quot;kr&quot;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040051038"/>
        <c:crosses val="max"/>
      </c:valAx>
    </c:plotArea>
    <c:legend>
      <c:legendPos val="t"/>
      <c:layout>
        <c:manualLayout>
          <c:xMode val="edge"/>
          <c:yMode val="edge"/>
          <c:x val="2.47947729938013E-4"/>
          <c:y val="0.26485709283570924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UTGIFTER</a:t>
            </a:r>
          </a:p>
        </c:rich>
      </c:tx>
      <c:layout>
        <c:manualLayout>
          <c:xMode val="edge"/>
          <c:yMode val="edge"/>
          <c:x val="0.020478452918729805"/>
          <c:y val="0.044321591380024866"/>
        </c:manualLayout>
      </c:layout>
      <c:overlay val="0"/>
    </c:title>
    <c:plotArea>
      <c:layout>
        <c:manualLayout>
          <c:xMode val="edge"/>
          <c:yMode val="edge"/>
          <c:x val="0.028170039443319767"/>
          <c:y val="0.473193535018649"/>
          <c:w val="0.9274034362725936"/>
          <c:h val="0.2272188722725959"/>
        </c:manualLayout>
      </c:layout>
      <c:barChart>
        <c:barDir val="bar"/>
        <c:ser>
          <c:idx val="0"/>
          <c:order val="0"/>
          <c:tx>
            <c:v>RÅ 2025 FÖREGÅENDE ÅR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'Budget 2026'!$C$42</c:f>
              <c:numCache/>
            </c:numRef>
          </c:val>
        </c:ser>
        <c:ser>
          <c:idx val="1"/>
          <c:order val="1"/>
          <c:tx>
            <c:v>RÅ 2026 FÖRESLAGEN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'Budget 2026'!$D$42</c:f>
              <c:numCache/>
            </c:numRef>
          </c:val>
        </c:ser>
        <c:ser>
          <c:idx val="2"/>
          <c:order val="2"/>
          <c:tx>
            <c:v>RÅ 2026 FAKTISK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'Budget 2026'!$E$42</c:f>
              <c:numCache/>
            </c:numRef>
          </c:val>
        </c:ser>
        <c:axId val="1752431328"/>
        <c:axId val="37500835"/>
      </c:barChart>
      <c:catAx>
        <c:axId val="175243132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7500835"/>
      </c:catAx>
      <c:valAx>
        <c:axId val="3750083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#\ ##0.00\ &quot;kr&quot;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1752431328"/>
        <c:crosses val="max"/>
      </c:valAx>
    </c:plotArea>
    <c:legend>
      <c:legendPos val="t"/>
      <c:layout>
        <c:manualLayout>
          <c:xMode val="edge"/>
          <c:yMode val="edge"/>
          <c:x val="0.025425208194492028"/>
          <c:y val="0.26485702445089104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1</xdr:row>
      <xdr:rowOff>228600</xdr:rowOff>
    </xdr:from>
    <xdr:ext cx="9077325" cy="1809750"/>
    <xdr:graphicFrame>
      <xdr:nvGraphicFramePr>
        <xdr:cNvPr descr="Bar chart comparing Prior, Proposed and Actual revenue for the fiscal year." id="1545124623" name="Chart 1" title="Re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28575</xdr:colOff>
      <xdr:row>19</xdr:row>
      <xdr:rowOff>285750</xdr:rowOff>
    </xdr:from>
    <xdr:ext cx="9077325" cy="1809750"/>
    <xdr:graphicFrame>
      <xdr:nvGraphicFramePr>
        <xdr:cNvPr descr="Stapeldiagram med jämförelse av räkenskapsårets föregående, föreslagna och faktiska intäkter." id="1559588836" name="Chart 2" title="Intäkte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totalsRowCount="1" ref="B10:G17" displayName="Table_1" name="Table_1" id="1">
  <tableColumns count="6">
    <tableColumn totalsRowLabel="SUMMA" name="INTÄKTER" id="1"/>
    <tableColumn totalsRowFunction="custom" name="FÖREGÅENDE ÅR" id="2"/>
    <tableColumn totalsRowFunction="custom" name="FÖRESLAGEN" id="3"/>
    <tableColumn totalsRowFunction="custom" name="FAKTISK" id="4"/>
    <tableColumn totalsRowFunction="custom" name="VARIANS" id="5"/>
    <tableColumn totalsRowFunction="custom" name="+/- FÖREGÅENDE ÅR" id="6"/>
  </tableColumns>
  <tableStyleInfo name="Budget 2026-style" showColumnStripes="0" showFirstColumn="1" showLastColumn="1" showRowStripes="1"/>
</table>
</file>

<file path=xl/tables/table2.xml><?xml version="1.0" encoding="utf-8"?>
<table xmlns="http://schemas.openxmlformats.org/spreadsheetml/2006/main" totalsRowCount="1" ref="B28:G42" displayName="Table_2" name="Table_2" id="2">
  <tableColumns count="6">
    <tableColumn totalsRowLabel="SUMMA" name="UTGIFTER" id="1"/>
    <tableColumn totalsRowFunction="custom" name="FÖREGÅENDE ÅR" id="2"/>
    <tableColumn totalsRowFunction="custom" name="FÖRESLAGEN" id="3"/>
    <tableColumn totalsRowFunction="custom" name="FAKTISK" id="4"/>
    <tableColumn totalsRowFunction="custom" name="VARIANS" id="5"/>
    <tableColumn totalsRowFunction="custom" name="+/- FÖREGÅENDE ÅR" id="6"/>
  </tableColumns>
  <tableStyleInfo name="Budget 2026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73B5C2"/>
      </a:accent1>
      <a:accent2>
        <a:srgbClr val="F47247"/>
      </a:accent2>
      <a:accent3>
        <a:srgbClr val="80C077"/>
      </a:accent3>
      <a:accent4>
        <a:srgbClr val="AD7A99"/>
      </a:accent4>
      <a:accent5>
        <a:srgbClr val="EBA91C"/>
      </a:accent5>
      <a:accent6>
        <a:srgbClr val="F08690"/>
      </a:accent6>
      <a:hlink>
        <a:srgbClr val="74ACDC"/>
      </a:hlink>
      <a:folHlink>
        <a:srgbClr val="74ACD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38.71"/>
    <col customWidth="1" min="3" max="7" width="18.86"/>
    <col customWidth="1" min="8" max="26" width="9.14"/>
  </cols>
  <sheetData>
    <row r="1" ht="58.5" customHeight="1">
      <c r="B1" s="1" t="s">
        <v>0</v>
      </c>
      <c r="F1" s="2" t="s">
        <v>1</v>
      </c>
      <c r="G1" s="3">
        <v>2026.0</v>
      </c>
    </row>
    <row r="2" ht="24.0" customHeight="1">
      <c r="B2" s="4"/>
      <c r="F2" s="2"/>
      <c r="G2" s="3"/>
    </row>
    <row r="3" ht="24.0" customHeight="1"/>
    <row r="4" ht="24.0" customHeight="1"/>
    <row r="5" ht="24.0" customHeight="1"/>
    <row r="6" ht="24.0" customHeight="1"/>
    <row r="7" ht="24.0" customHeight="1"/>
    <row r="8" ht="24.0" customHeight="1"/>
    <row r="9" ht="24.0" customHeight="1">
      <c r="C9" s="5" t="str">
        <f>CONCATENATE("RÅ ",RÅ-1)</f>
        <v>RÅ 2025</v>
      </c>
      <c r="D9" s="5" t="str">
        <f>CONCATENATE("RÅ ",RÅ)</f>
        <v>RÅ 2026</v>
      </c>
      <c r="E9" s="5" t="str">
        <f>CONCATENATE("RÅ ",RÅ)</f>
        <v>RÅ 2026</v>
      </c>
      <c r="F9" s="5" t="str">
        <f>CONCATENATE("RÅ ",RÅ)</f>
        <v>RÅ 2026</v>
      </c>
      <c r="G9" s="5" t="str">
        <f>CONCATENATE("RÅ ",RÅ)</f>
        <v>RÅ 2026</v>
      </c>
    </row>
    <row r="10" ht="24.0" customHeight="1">
      <c r="B10" s="6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8" t="s">
        <v>7</v>
      </c>
    </row>
    <row r="11" ht="24.0" customHeight="1">
      <c r="B11" s="9" t="s">
        <v>8</v>
      </c>
      <c r="C11" s="10">
        <v>1305382.0</v>
      </c>
      <c r="D11" s="10">
        <v>700000.0</v>
      </c>
      <c r="E11" s="10">
        <v>0.0</v>
      </c>
      <c r="F11" s="10">
        <f>'Budget 2026'!$E11-'Budget 2026'!$D11</f>
        <v>-700000</v>
      </c>
      <c r="G11" s="11">
        <f>'Budget 2026'!$E11-'Budget 2026'!$C11</f>
        <v>-1305382</v>
      </c>
    </row>
    <row r="12" ht="24.0" customHeight="1">
      <c r="B12" s="9" t="s">
        <v>9</v>
      </c>
      <c r="C12" s="10">
        <v>382154.0</v>
      </c>
      <c r="D12" s="10">
        <v>470512.0</v>
      </c>
      <c r="E12" s="10">
        <v>0.0</v>
      </c>
      <c r="F12" s="10">
        <f>'Budget 2026'!$E12-'Budget 2026'!$D12</f>
        <v>-470512</v>
      </c>
      <c r="G12" s="11">
        <f>'Budget 2026'!$E12-'Budget 2026'!$C12</f>
        <v>-382154</v>
      </c>
    </row>
    <row r="13" ht="24.0" customHeight="1">
      <c r="B13" s="9" t="s">
        <v>10</v>
      </c>
      <c r="C13" s="10">
        <v>20182.0</v>
      </c>
      <c r="D13" s="10">
        <v>20000.0</v>
      </c>
      <c r="E13" s="10">
        <v>0.0</v>
      </c>
      <c r="F13" s="10">
        <f>'Budget 2026'!$E13-'Budget 2026'!$D13</f>
        <v>-20000</v>
      </c>
      <c r="G13" s="11">
        <f>'Budget 2026'!$E13-'Budget 2026'!$C13</f>
        <v>-20182</v>
      </c>
    </row>
    <row r="14" ht="24.0" customHeight="1">
      <c r="B14" s="9" t="s">
        <v>11</v>
      </c>
      <c r="C14" s="10">
        <v>8985.0</v>
      </c>
      <c r="D14" s="10">
        <v>10000.0</v>
      </c>
      <c r="E14" s="10">
        <v>5400.0</v>
      </c>
      <c r="F14" s="10">
        <f>'Budget 2026'!$E14-'Budget 2026'!$D14</f>
        <v>-4600</v>
      </c>
      <c r="G14" s="11">
        <f>'Budget 2026'!$E14-'Budget 2026'!$C14</f>
        <v>-3585</v>
      </c>
    </row>
    <row r="15" ht="24.0" customHeight="1">
      <c r="B15" s="9" t="s">
        <v>12</v>
      </c>
      <c r="C15" s="10">
        <v>7028.0</v>
      </c>
      <c r="D15" s="10">
        <v>7000.0</v>
      </c>
      <c r="E15" s="10"/>
      <c r="F15" s="10">
        <f>'Budget 2026'!$E15-'Budget 2026'!$D15</f>
        <v>-7000</v>
      </c>
      <c r="G15" s="11">
        <f>'Budget 2026'!$E15-'Budget 2026'!$C15</f>
        <v>-7028</v>
      </c>
    </row>
    <row r="16" ht="24.0" customHeight="1">
      <c r="B16" s="12" t="s">
        <v>13</v>
      </c>
      <c r="C16" s="10"/>
      <c r="D16" s="13">
        <v>80000.0</v>
      </c>
      <c r="E16" s="10"/>
      <c r="F16" s="10">
        <f>'Budget 2026'!$E16-'Budget 2026'!$D16</f>
        <v>-80000</v>
      </c>
      <c r="G16" s="11">
        <f>'Budget 2026'!$E16-'Budget 2026'!$C16</f>
        <v>0</v>
      </c>
    </row>
    <row r="17" ht="24.0" customHeight="1">
      <c r="B17" s="14" t="s">
        <v>14</v>
      </c>
      <c r="C17" s="15">
        <f>SUBTOTAL(109,'Budget 2026'!$C$11:$C$16)</f>
        <v>1723731</v>
      </c>
      <c r="D17" s="15">
        <f>SUBTOTAL(109,'Budget 2026'!$D$11:$D$16)</f>
        <v>1287512</v>
      </c>
      <c r="E17" s="15">
        <f>SUBTOTAL(109,'Budget 2026'!$E$11:$E$16)</f>
        <v>5400</v>
      </c>
      <c r="F17" s="16">
        <f>SUBTOTAL(109,'Budget 2026'!$F$11:$F$16)</f>
        <v>-1282112</v>
      </c>
      <c r="G17" s="17">
        <f>SUBTOTAL(105,'Budget 2026'!$G$1:$G$16)</f>
        <v>-1305382</v>
      </c>
    </row>
    <row r="18" ht="24.0" customHeight="1">
      <c r="B18" s="18"/>
      <c r="C18" s="19"/>
      <c r="D18" s="19"/>
      <c r="E18" s="19"/>
      <c r="F18" s="19"/>
      <c r="G18" s="20"/>
    </row>
    <row r="19" ht="24.0" customHeight="1">
      <c r="B19" s="21"/>
    </row>
    <row r="20" ht="24.0" customHeight="1">
      <c r="B20" s="22"/>
      <c r="C20" s="23"/>
      <c r="D20" s="23"/>
      <c r="E20" s="23"/>
      <c r="F20" s="23"/>
      <c r="G20" s="24"/>
    </row>
    <row r="21" ht="24.0" customHeight="1">
      <c r="B21" s="22"/>
      <c r="C21" s="23"/>
      <c r="D21" s="23"/>
      <c r="E21" s="23"/>
      <c r="F21" s="23"/>
      <c r="G21" s="24"/>
    </row>
    <row r="22" ht="24.0" customHeight="1">
      <c r="B22" s="22"/>
      <c r="C22" s="23"/>
      <c r="D22" s="23"/>
      <c r="E22" s="23"/>
      <c r="F22" s="23"/>
      <c r="G22" s="24"/>
    </row>
    <row r="23" ht="24.0" customHeight="1">
      <c r="B23" s="22"/>
      <c r="C23" s="23"/>
      <c r="D23" s="23"/>
      <c r="E23" s="23"/>
      <c r="F23" s="23"/>
      <c r="G23" s="24"/>
    </row>
    <row r="24" ht="24.0" customHeight="1">
      <c r="B24" s="25"/>
    </row>
    <row r="25" ht="24.0" customHeight="1"/>
    <row r="26" ht="24.0" customHeight="1"/>
    <row r="27" ht="24.0" customHeight="1">
      <c r="C27" s="5" t="str">
        <f>CONCATENATE("RÅ ",RÅ-1)</f>
        <v>RÅ 2025</v>
      </c>
      <c r="D27" s="5" t="str">
        <f>CONCATENATE("RÅ ",RÅ)</f>
        <v>RÅ 2026</v>
      </c>
      <c r="E27" s="5" t="str">
        <f>CONCATENATE("RÅ ",RÅ)</f>
        <v>RÅ 2026</v>
      </c>
      <c r="F27" s="5" t="str">
        <f>CONCATENATE("RÅ ",RÅ)</f>
        <v>RÅ 2026</v>
      </c>
      <c r="G27" s="5" t="str">
        <f>CONCATENATE("RÅ ",RÅ)</f>
        <v>RÅ 2026</v>
      </c>
    </row>
    <row r="28" ht="24.0" customHeight="1">
      <c r="B28" s="6" t="s">
        <v>15</v>
      </c>
      <c r="C28" s="7" t="s">
        <v>3</v>
      </c>
      <c r="D28" s="7" t="s">
        <v>4</v>
      </c>
      <c r="E28" s="7" t="s">
        <v>5</v>
      </c>
      <c r="F28" s="7" t="s">
        <v>6</v>
      </c>
      <c r="G28" s="8" t="s">
        <v>7</v>
      </c>
    </row>
    <row r="29" ht="24.0" customHeight="1">
      <c r="B29" s="9" t="s">
        <v>16</v>
      </c>
      <c r="C29" s="26">
        <v>663154.0</v>
      </c>
      <c r="D29" s="26">
        <v>705000.0</v>
      </c>
      <c r="E29" s="26">
        <v>106446.0</v>
      </c>
      <c r="F29" s="26">
        <f>'Budget 2026'!$E29-'Budget 2026'!$D29</f>
        <v>-598554</v>
      </c>
      <c r="G29" s="27">
        <f>'Budget 2026'!$E29-'Budget 2026'!$C29</f>
        <v>-556708</v>
      </c>
    </row>
    <row r="30" ht="24.0" customHeight="1">
      <c r="B30" s="9" t="s">
        <v>17</v>
      </c>
      <c r="C30" s="26">
        <v>35202.0</v>
      </c>
      <c r="D30" s="26">
        <v>40000.0</v>
      </c>
      <c r="E30" s="26">
        <v>872.0</v>
      </c>
      <c r="F30" s="26">
        <f>'Budget 2026'!$E30-'Budget 2026'!$D30</f>
        <v>-39128</v>
      </c>
      <c r="G30" s="27">
        <f>'Budget 2026'!$E30-'Budget 2026'!$C30</f>
        <v>-34330</v>
      </c>
    </row>
    <row r="31" ht="24.0" customHeight="1">
      <c r="B31" s="9" t="s">
        <v>18</v>
      </c>
      <c r="C31" s="26">
        <v>141319.0</v>
      </c>
      <c r="D31" s="26">
        <v>150000.0</v>
      </c>
      <c r="E31" s="26">
        <v>11482.0</v>
      </c>
      <c r="F31" s="26">
        <f>'Budget 2026'!$E31-'Budget 2026'!$D31</f>
        <v>-138518</v>
      </c>
      <c r="G31" s="27">
        <f>'Budget 2026'!$E31-'Budget 2026'!$C31</f>
        <v>-129837</v>
      </c>
    </row>
    <row r="32" ht="24.0" customHeight="1">
      <c r="B32" s="9" t="s">
        <v>19</v>
      </c>
      <c r="C32" s="26">
        <v>32789.0</v>
      </c>
      <c r="D32" s="26">
        <v>35000.0</v>
      </c>
      <c r="E32" s="26">
        <v>6038.0</v>
      </c>
      <c r="F32" s="26">
        <f>'Budget 2026'!$E32-'Budget 2026'!$D32</f>
        <v>-28962</v>
      </c>
      <c r="G32" s="27">
        <f>'Budget 2026'!$E32-'Budget 2026'!$C32</f>
        <v>-26751</v>
      </c>
    </row>
    <row r="33" ht="24.0" customHeight="1">
      <c r="B33" s="9" t="s">
        <v>20</v>
      </c>
      <c r="C33" s="26">
        <v>11216.0</v>
      </c>
      <c r="D33" s="26">
        <v>12000.0</v>
      </c>
      <c r="E33" s="26">
        <v>5383.0</v>
      </c>
      <c r="F33" s="26">
        <f>'Budget 2026'!$E33-'Budget 2026'!$D33</f>
        <v>-6617</v>
      </c>
      <c r="G33" s="27">
        <f>'Budget 2026'!$E33-'Budget 2026'!$C33</f>
        <v>-5833</v>
      </c>
    </row>
    <row r="34" ht="24.0" customHeight="1">
      <c r="B34" s="9" t="s">
        <v>21</v>
      </c>
      <c r="C34" s="26"/>
      <c r="D34" s="26">
        <v>40000.0</v>
      </c>
      <c r="E34" s="26"/>
      <c r="F34" s="26">
        <f>'Budget 2026'!$E34-'Budget 2026'!$D34</f>
        <v>-40000</v>
      </c>
      <c r="G34" s="27">
        <f>'Budget 2026'!$E34-'Budget 2026'!$C34</f>
        <v>0</v>
      </c>
    </row>
    <row r="35" ht="24.0" customHeight="1">
      <c r="B35" s="9" t="s">
        <v>22</v>
      </c>
      <c r="C35" s="26">
        <v>7149.0</v>
      </c>
      <c r="D35" s="26">
        <v>8000.0</v>
      </c>
      <c r="E35" s="26"/>
      <c r="F35" s="26">
        <f>'Budget 2026'!$E35-'Budget 2026'!$D35</f>
        <v>-8000</v>
      </c>
      <c r="G35" s="27">
        <f>'Budget 2026'!$E35-'Budget 2026'!$C35</f>
        <v>-7149</v>
      </c>
    </row>
    <row r="36" ht="24.0" customHeight="1">
      <c r="B36" s="9" t="s">
        <v>23</v>
      </c>
      <c r="C36" s="26">
        <v>12031.0</v>
      </c>
      <c r="D36" s="26">
        <v>13000.0</v>
      </c>
      <c r="E36" s="26"/>
      <c r="F36" s="26">
        <f>'Budget 2026'!$E36-'Budget 2026'!$D36</f>
        <v>-13000</v>
      </c>
      <c r="G36" s="27">
        <f>'Budget 2026'!$E36-'Budget 2026'!$C36</f>
        <v>-12031</v>
      </c>
    </row>
    <row r="37" ht="24.0" customHeight="1">
      <c r="B37" s="9" t="s">
        <v>24</v>
      </c>
      <c r="C37" s="26">
        <v>41326.0</v>
      </c>
      <c r="D37" s="26">
        <v>42000.0</v>
      </c>
      <c r="E37" s="26">
        <v>6820.0</v>
      </c>
      <c r="F37" s="26">
        <f>'Budget 2026'!$E37-'Budget 2026'!$D37</f>
        <v>-35180</v>
      </c>
      <c r="G37" s="27">
        <f>'Budget 2026'!$E37-'Budget 2026'!$C37</f>
        <v>-34506</v>
      </c>
    </row>
    <row r="38" ht="24.0" customHeight="1">
      <c r="B38" s="9" t="s">
        <v>25</v>
      </c>
      <c r="C38" s="26">
        <v>25164.0</v>
      </c>
      <c r="D38" s="26">
        <v>27000.0</v>
      </c>
      <c r="E38" s="26">
        <v>2391.0</v>
      </c>
      <c r="F38" s="26">
        <f>'Budget 2026'!$E38-'Budget 2026'!$D38</f>
        <v>-24609</v>
      </c>
      <c r="G38" s="27">
        <f>'Budget 2026'!$E38-'Budget 2026'!$C38</f>
        <v>-22773</v>
      </c>
    </row>
    <row r="39" ht="24.0" customHeight="1">
      <c r="B39" s="9" t="s">
        <v>26</v>
      </c>
      <c r="C39" s="26">
        <v>138734.0</v>
      </c>
      <c r="D39" s="26">
        <v>85000.0</v>
      </c>
      <c r="E39" s="26">
        <v>15423.0</v>
      </c>
      <c r="F39" s="26">
        <f>'Budget 2026'!$E39-'Budget 2026'!$D39</f>
        <v>-69577</v>
      </c>
      <c r="G39" s="27">
        <f>'Budget 2026'!$E39-'Budget 2026'!$C39</f>
        <v>-123311</v>
      </c>
    </row>
    <row r="40" ht="24.0" customHeight="1">
      <c r="B40" s="9"/>
      <c r="C40" s="26"/>
      <c r="D40" s="26"/>
      <c r="E40" s="26"/>
      <c r="F40" s="26">
        <f>'Budget 2026'!$E40-'Budget 2026'!$D40</f>
        <v>0</v>
      </c>
      <c r="G40" s="27">
        <f>'Budget 2026'!$E40-'Budget 2026'!$C40</f>
        <v>0</v>
      </c>
    </row>
    <row r="41" ht="24.0" customHeight="1">
      <c r="B41" s="9"/>
      <c r="C41" s="26"/>
      <c r="D41" s="26"/>
      <c r="E41" s="26"/>
      <c r="F41" s="26">
        <f>'Budget 2026'!$E41-'Budget 2026'!$D41</f>
        <v>0</v>
      </c>
      <c r="G41" s="27">
        <f>'Budget 2026'!$E41-'Budget 2026'!$C41</f>
        <v>0</v>
      </c>
    </row>
    <row r="42" ht="24.0" customHeight="1">
      <c r="B42" s="14" t="s">
        <v>14</v>
      </c>
      <c r="C42" s="15">
        <f>SUBTOTAL(109,'Budget 2026'!$C$29:$C$41)</f>
        <v>1108084</v>
      </c>
      <c r="D42" s="15">
        <f>SUBTOTAL(109,'Budget 2026'!$D$29:$D$41)</f>
        <v>1157000</v>
      </c>
      <c r="E42" s="15">
        <f>SUBTOTAL(109,'Budget 2026'!$E$29:$E$41)</f>
        <v>154855</v>
      </c>
      <c r="F42" s="16">
        <f>SUBTOTAL(109,'Budget 2026'!$F$29:$F$41)</f>
        <v>-1002145</v>
      </c>
      <c r="G42" s="17">
        <f>SUBTOTAL(109,'Budget 2026'!$G$29:$G$41)</f>
        <v>-953229</v>
      </c>
    </row>
    <row r="43" ht="24.0" customHeight="1">
      <c r="B43" s="18"/>
      <c r="C43" s="19"/>
      <c r="D43" s="19"/>
      <c r="E43" s="19"/>
      <c r="F43" s="19"/>
      <c r="G43" s="20"/>
    </row>
    <row r="44" ht="24.0" customHeight="1"/>
    <row r="45" ht="24.0" customHeight="1"/>
    <row r="46" ht="24.0" customHeight="1"/>
    <row r="47" ht="24.0" customHeight="1"/>
    <row r="48" ht="24.0" customHeight="1"/>
    <row r="49" ht="24.0" customHeight="1"/>
    <row r="50" ht="24.0" customHeight="1"/>
    <row r="51" ht="24.0" customHeight="1"/>
    <row r="52" ht="24.0" customHeight="1"/>
    <row r="53" ht="24.0" customHeight="1"/>
    <row r="54" ht="24.0" customHeight="1"/>
    <row r="55" ht="24.0" customHeight="1"/>
    <row r="56" ht="24.0" customHeight="1"/>
    <row r="57" ht="24.0" customHeight="1"/>
    <row r="58" ht="24.0" customHeight="1"/>
    <row r="59" ht="24.0" customHeight="1"/>
    <row r="60" ht="24.0" customHeight="1"/>
    <row r="61" ht="24.0" customHeight="1"/>
    <row r="62" ht="24.0" customHeight="1"/>
    <row r="63" ht="24.0" customHeight="1"/>
    <row r="64" ht="24.0" customHeight="1"/>
    <row r="65" ht="24.0" customHeight="1"/>
    <row r="66" ht="24.0" customHeight="1"/>
    <row r="67" ht="24.0" customHeight="1"/>
    <row r="68" ht="24.0" customHeight="1"/>
    <row r="69" ht="24.0" customHeight="1"/>
    <row r="70" ht="24.0" customHeight="1"/>
    <row r="71" ht="24.0" customHeight="1"/>
    <row r="72" ht="24.0" customHeight="1"/>
    <row r="73" ht="24.0" customHeight="1"/>
    <row r="74" ht="24.0" customHeight="1"/>
    <row r="75" ht="24.0" customHeight="1"/>
    <row r="76" ht="24.0" customHeight="1"/>
    <row r="77" ht="24.0" customHeight="1"/>
    <row r="78" ht="24.0" customHeight="1"/>
    <row r="79" ht="24.0" customHeight="1"/>
    <row r="80" ht="24.0" customHeight="1"/>
    <row r="81" ht="24.0" customHeight="1"/>
    <row r="82" ht="24.0" customHeight="1"/>
    <row r="83" ht="24.0" customHeight="1"/>
    <row r="84" ht="24.0" customHeight="1"/>
    <row r="85" ht="24.0" customHeight="1"/>
    <row r="86" ht="24.0" customHeight="1"/>
    <row r="87" ht="24.0" customHeight="1"/>
    <row r="88" ht="24.0" customHeight="1"/>
    <row r="89" ht="24.0" customHeight="1"/>
    <row r="90" ht="24.0" customHeight="1"/>
    <row r="91" ht="24.0" customHeight="1"/>
    <row r="92" ht="24.0" customHeight="1"/>
    <row r="93" ht="24.0" customHeight="1"/>
    <row r="94" ht="24.0" customHeight="1"/>
    <row r="95" ht="24.0" customHeight="1"/>
    <row r="96" ht="24.0" customHeight="1"/>
    <row r="97" ht="24.0" customHeight="1"/>
    <row r="98" ht="24.0" customHeight="1"/>
    <row r="99" ht="24.0" customHeight="1"/>
    <row r="100" ht="24.0" customHeight="1"/>
    <row r="101" ht="24.0" customHeight="1"/>
    <row r="102" ht="24.0" customHeight="1"/>
    <row r="103" ht="24.0" customHeight="1"/>
    <row r="104" ht="24.0" customHeight="1"/>
    <row r="105" ht="24.0" customHeight="1"/>
    <row r="106" ht="24.0" customHeight="1"/>
    <row r="107" ht="24.0" customHeight="1"/>
    <row r="108" ht="24.0" customHeight="1"/>
    <row r="109" ht="24.0" customHeight="1"/>
    <row r="110" ht="24.0" customHeight="1"/>
    <row r="111" ht="24.0" customHeight="1"/>
    <row r="112" ht="24.0" customHeight="1"/>
    <row r="113" ht="24.0" customHeight="1"/>
    <row r="114" ht="24.0" customHeight="1"/>
    <row r="115" ht="24.0" customHeight="1"/>
    <row r="116" ht="24.0" customHeight="1"/>
    <row r="117" ht="24.0" customHeight="1"/>
    <row r="118" ht="24.0" customHeight="1"/>
    <row r="119" ht="24.0" customHeight="1"/>
    <row r="120" ht="24.0" customHeight="1"/>
    <row r="121" ht="24.0" customHeight="1"/>
    <row r="122" ht="24.0" customHeight="1"/>
    <row r="123" ht="24.0" customHeight="1"/>
    <row r="124" ht="24.0" customHeight="1"/>
    <row r="125" ht="24.0" customHeight="1"/>
    <row r="126" ht="24.0" customHeight="1"/>
    <row r="127" ht="24.0" customHeight="1"/>
    <row r="128" ht="24.0" customHeight="1"/>
    <row r="129" ht="24.0" customHeight="1"/>
    <row r="130" ht="24.0" customHeight="1"/>
    <row r="131" ht="24.0" customHeight="1"/>
    <row r="132" ht="24.0" customHeight="1"/>
    <row r="133" ht="24.0" customHeight="1"/>
    <row r="134" ht="24.0" customHeight="1"/>
    <row r="135" ht="24.0" customHeight="1"/>
    <row r="136" ht="24.0" customHeight="1"/>
    <row r="137" ht="24.0" customHeight="1"/>
    <row r="138" ht="24.0" customHeight="1"/>
    <row r="139" ht="24.0" customHeight="1"/>
    <row r="140" ht="24.0" customHeight="1"/>
    <row r="141" ht="24.0" customHeight="1"/>
    <row r="142" ht="24.0" customHeight="1"/>
    <row r="143" ht="24.0" customHeight="1"/>
    <row r="144" ht="24.0" customHeight="1"/>
    <row r="145" ht="24.0" customHeight="1"/>
    <row r="146" ht="24.0" customHeight="1"/>
    <row r="147" ht="24.0" customHeight="1"/>
    <row r="148" ht="24.0" customHeight="1"/>
    <row r="149" ht="24.0" customHeight="1"/>
    <row r="150" ht="24.0" customHeight="1"/>
    <row r="151" ht="24.0" customHeight="1"/>
    <row r="152" ht="24.0" customHeight="1"/>
    <row r="153" ht="24.0" customHeight="1"/>
    <row r="154" ht="24.0" customHeight="1"/>
    <row r="155" ht="24.0" customHeight="1"/>
    <row r="156" ht="24.0" customHeight="1"/>
    <row r="157" ht="24.0" customHeight="1"/>
    <row r="158" ht="24.0" customHeight="1"/>
    <row r="159" ht="24.0" customHeight="1"/>
    <row r="160" ht="24.0" customHeight="1"/>
    <row r="161" ht="24.0" customHeight="1"/>
    <row r="162" ht="24.0" customHeight="1"/>
    <row r="163" ht="24.0" customHeight="1"/>
    <row r="164" ht="24.0" customHeight="1"/>
    <row r="165" ht="24.0" customHeight="1"/>
    <row r="166" ht="24.0" customHeight="1"/>
    <row r="167" ht="24.0" customHeight="1"/>
    <row r="168" ht="24.0" customHeight="1"/>
    <row r="169" ht="24.0" customHeight="1"/>
    <row r="170" ht="24.0" customHeight="1"/>
    <row r="171" ht="24.0" customHeight="1"/>
    <row r="172" ht="24.0" customHeight="1"/>
    <row r="173" ht="24.0" customHeight="1"/>
    <row r="174" ht="24.0" customHeight="1"/>
    <row r="175" ht="24.0" customHeight="1"/>
    <row r="176" ht="24.0" customHeight="1"/>
    <row r="177" ht="24.0" customHeight="1"/>
    <row r="178" ht="24.0" customHeight="1"/>
    <row r="179" ht="24.0" customHeight="1"/>
    <row r="180" ht="24.0" customHeight="1"/>
    <row r="181" ht="24.0" customHeight="1"/>
    <row r="182" ht="24.0" customHeight="1"/>
    <row r="183" ht="24.0" customHeight="1"/>
    <row r="184" ht="24.0" customHeight="1"/>
    <row r="185" ht="24.0" customHeight="1"/>
    <row r="186" ht="24.0" customHeight="1"/>
    <row r="187" ht="24.0" customHeight="1"/>
    <row r="188" ht="24.0" customHeight="1"/>
    <row r="189" ht="24.0" customHeight="1"/>
    <row r="190" ht="24.0" customHeight="1"/>
    <row r="191" ht="24.0" customHeight="1"/>
    <row r="192" ht="24.0" customHeight="1"/>
    <row r="193" ht="24.0" customHeight="1"/>
    <row r="194" ht="24.0" customHeight="1"/>
    <row r="195" ht="24.0" customHeight="1"/>
    <row r="196" ht="24.0" customHeight="1"/>
    <row r="197" ht="24.0" customHeight="1"/>
    <row r="198" ht="24.0" customHeight="1"/>
    <row r="199" ht="24.0" customHeight="1"/>
    <row r="200" ht="24.0" customHeight="1"/>
    <row r="201" ht="24.0" customHeight="1"/>
    <row r="202" ht="24.0" customHeight="1"/>
    <row r="203" ht="24.0" customHeight="1"/>
    <row r="204" ht="24.0" customHeight="1"/>
    <row r="205" ht="24.0" customHeight="1"/>
    <row r="206" ht="24.0" customHeight="1"/>
    <row r="207" ht="24.0" customHeight="1"/>
    <row r="208" ht="24.0" customHeight="1"/>
    <row r="209" ht="24.0" customHeight="1"/>
    <row r="210" ht="24.0" customHeight="1"/>
    <row r="211" ht="24.0" customHeight="1"/>
    <row r="212" ht="24.0" customHeight="1"/>
    <row r="213" ht="24.0" customHeight="1"/>
    <row r="214" ht="24.0" customHeight="1"/>
    <row r="215" ht="24.0" customHeight="1"/>
    <row r="216" ht="24.0" customHeight="1"/>
    <row r="217" ht="24.0" customHeight="1"/>
    <row r="218" ht="24.0" customHeight="1"/>
    <row r="219" ht="24.0" customHeight="1"/>
    <row r="220" ht="24.0" customHeight="1"/>
    <row r="221" ht="24.0" customHeight="1"/>
    <row r="222" ht="24.0" customHeight="1"/>
    <row r="223" ht="24.0" customHeight="1"/>
    <row r="224" ht="24.0" customHeight="1"/>
    <row r="225" ht="24.0" customHeight="1"/>
    <row r="226" ht="24.0" customHeight="1"/>
    <row r="227" ht="24.0" customHeight="1"/>
    <row r="228" ht="24.0" customHeight="1"/>
    <row r="229" ht="24.0" customHeight="1"/>
    <row r="230" ht="24.0" customHeight="1"/>
    <row r="231" ht="24.0" customHeight="1"/>
    <row r="232" ht="24.0" customHeight="1"/>
    <row r="233" ht="24.0" customHeight="1"/>
    <row r="234" ht="24.0" customHeight="1"/>
    <row r="235" ht="24.0" customHeight="1"/>
    <row r="236" ht="24.0" customHeight="1"/>
    <row r="237" ht="24.0" customHeight="1"/>
    <row r="238" ht="24.0" customHeight="1"/>
    <row r="239" ht="24.0" customHeight="1"/>
    <row r="240" ht="24.0" customHeight="1"/>
    <row r="241" ht="24.0" customHeight="1"/>
    <row r="242" ht="24.0" customHeight="1"/>
    <row r="243" ht="24.0" customHeight="1"/>
    <row r="244" ht="24.0" customHeight="1"/>
    <row r="245" ht="24.0" customHeight="1"/>
    <row r="246" ht="24.0" customHeight="1"/>
    <row r="247" ht="24.0" customHeight="1"/>
    <row r="248" ht="24.0" customHeight="1"/>
    <row r="249" ht="24.0" customHeight="1"/>
    <row r="250" ht="24.0" customHeight="1"/>
    <row r="251" ht="24.0" customHeight="1"/>
    <row r="252" ht="24.0" customHeight="1"/>
    <row r="253" ht="24.0" customHeight="1"/>
    <row r="254" ht="24.0" customHeight="1"/>
    <row r="255" ht="24.0" customHeight="1"/>
    <row r="256" ht="24.0" customHeight="1"/>
    <row r="257" ht="24.0" customHeight="1"/>
    <row r="258" ht="24.0" customHeight="1"/>
    <row r="259" ht="24.0" customHeight="1"/>
    <row r="260" ht="24.0" customHeight="1"/>
    <row r="261" ht="24.0" customHeight="1"/>
    <row r="262" ht="24.0" customHeight="1"/>
    <row r="263" ht="24.0" customHeight="1"/>
    <row r="264" ht="24.0" customHeight="1"/>
    <row r="265" ht="24.0" customHeight="1"/>
    <row r="266" ht="24.0" customHeight="1"/>
    <row r="267" ht="24.0" customHeight="1"/>
    <row r="268" ht="24.0" customHeight="1"/>
    <row r="269" ht="24.0" customHeight="1"/>
    <row r="270" ht="24.0" customHeight="1"/>
    <row r="271" ht="24.0" customHeight="1"/>
    <row r="272" ht="24.0" customHeight="1"/>
    <row r="273" ht="24.0" customHeight="1"/>
    <row r="274" ht="24.0" customHeight="1"/>
    <row r="275" ht="24.0" customHeight="1"/>
    <row r="276" ht="24.0" customHeight="1"/>
    <row r="277" ht="24.0" customHeight="1"/>
    <row r="278" ht="24.0" customHeight="1"/>
    <row r="279" ht="24.0" customHeight="1"/>
    <row r="280" ht="24.0" customHeight="1"/>
    <row r="281" ht="24.0" customHeight="1"/>
    <row r="282" ht="24.0" customHeight="1"/>
    <row r="283" ht="24.0" customHeight="1"/>
    <row r="284" ht="24.0" customHeight="1"/>
    <row r="285" ht="24.0" customHeight="1"/>
    <row r="286" ht="24.0" customHeight="1"/>
    <row r="287" ht="24.0" customHeight="1"/>
    <row r="288" ht="24.0" customHeight="1"/>
    <row r="289" ht="24.0" customHeight="1"/>
    <row r="290" ht="24.0" customHeight="1"/>
    <row r="291" ht="24.0" customHeight="1"/>
    <row r="292" ht="24.0" customHeight="1"/>
    <row r="293" ht="24.0" customHeight="1"/>
    <row r="294" ht="24.0" customHeight="1"/>
    <row r="295" ht="24.0" customHeight="1"/>
    <row r="296" ht="24.0" customHeight="1"/>
    <row r="297" ht="24.0" customHeight="1"/>
    <row r="298" ht="24.0" customHeight="1"/>
    <row r="299" ht="24.0" customHeight="1"/>
    <row r="300" ht="24.0" customHeight="1"/>
    <row r="301" ht="24.0" customHeight="1"/>
    <row r="302" ht="24.0" customHeight="1"/>
    <row r="303" ht="24.0" customHeight="1"/>
    <row r="304" ht="24.0" customHeight="1"/>
    <row r="305" ht="24.0" customHeight="1"/>
    <row r="306" ht="24.0" customHeight="1"/>
    <row r="307" ht="24.0" customHeight="1"/>
    <row r="308" ht="24.0" customHeight="1"/>
    <row r="309" ht="24.0" customHeight="1"/>
    <row r="310" ht="24.0" customHeight="1"/>
    <row r="311" ht="24.0" customHeight="1"/>
    <row r="312" ht="24.0" customHeight="1"/>
    <row r="313" ht="24.0" customHeight="1"/>
    <row r="314" ht="24.0" customHeight="1"/>
    <row r="315" ht="24.0" customHeight="1"/>
    <row r="316" ht="24.0" customHeight="1"/>
    <row r="317" ht="24.0" customHeight="1"/>
    <row r="318" ht="24.0" customHeight="1"/>
    <row r="319" ht="24.0" customHeight="1"/>
    <row r="320" ht="24.0" customHeight="1"/>
    <row r="321" ht="24.0" customHeight="1"/>
    <row r="322" ht="24.0" customHeight="1"/>
    <row r="323" ht="24.0" customHeight="1"/>
    <row r="324" ht="24.0" customHeight="1"/>
    <row r="325" ht="24.0" customHeight="1"/>
    <row r="326" ht="24.0" customHeight="1"/>
    <row r="327" ht="24.0" customHeight="1"/>
    <row r="328" ht="24.0" customHeight="1"/>
    <row r="329" ht="24.0" customHeight="1"/>
    <row r="330" ht="24.0" customHeight="1"/>
    <row r="331" ht="24.0" customHeight="1"/>
    <row r="332" ht="24.0" customHeight="1"/>
    <row r="333" ht="24.0" customHeight="1"/>
    <row r="334" ht="24.0" customHeight="1"/>
    <row r="335" ht="24.0" customHeight="1"/>
    <row r="336" ht="24.0" customHeight="1"/>
    <row r="337" ht="24.0" customHeight="1"/>
    <row r="338" ht="24.0" customHeight="1"/>
    <row r="339" ht="24.0" customHeight="1"/>
    <row r="340" ht="24.0" customHeight="1"/>
    <row r="341" ht="24.0" customHeight="1"/>
    <row r="342" ht="24.0" customHeight="1"/>
    <row r="343" ht="24.0" customHeight="1"/>
    <row r="344" ht="24.0" customHeight="1"/>
    <row r="345" ht="24.0" customHeight="1"/>
    <row r="346" ht="24.0" customHeight="1"/>
    <row r="347" ht="24.0" customHeight="1"/>
    <row r="348" ht="24.0" customHeight="1"/>
    <row r="349" ht="24.0" customHeight="1"/>
    <row r="350" ht="24.0" customHeight="1"/>
    <row r="351" ht="24.0" customHeight="1"/>
    <row r="352" ht="24.0" customHeight="1"/>
    <row r="353" ht="24.0" customHeight="1"/>
    <row r="354" ht="24.0" customHeight="1"/>
    <row r="355" ht="24.0" customHeight="1"/>
    <row r="356" ht="24.0" customHeight="1"/>
    <row r="357" ht="24.0" customHeight="1"/>
    <row r="358" ht="24.0" customHeight="1"/>
    <row r="359" ht="24.0" customHeight="1"/>
    <row r="360" ht="24.0" customHeight="1"/>
    <row r="361" ht="24.0" customHeight="1"/>
    <row r="362" ht="24.0" customHeight="1"/>
    <row r="363" ht="24.0" customHeight="1"/>
    <row r="364" ht="24.0" customHeight="1"/>
    <row r="365" ht="24.0" customHeight="1"/>
    <row r="366" ht="24.0" customHeight="1"/>
    <row r="367" ht="24.0" customHeight="1"/>
    <row r="368" ht="24.0" customHeight="1"/>
    <row r="369" ht="24.0" customHeight="1"/>
    <row r="370" ht="24.0" customHeight="1"/>
    <row r="371" ht="24.0" customHeight="1"/>
    <row r="372" ht="24.0" customHeight="1"/>
    <row r="373" ht="24.0" customHeight="1"/>
    <row r="374" ht="24.0" customHeight="1"/>
    <row r="375" ht="24.0" customHeight="1"/>
    <row r="376" ht="24.0" customHeight="1"/>
    <row r="377" ht="24.0" customHeight="1"/>
    <row r="378" ht="24.0" customHeight="1"/>
    <row r="379" ht="24.0" customHeight="1"/>
    <row r="380" ht="24.0" customHeight="1"/>
    <row r="381" ht="24.0" customHeight="1"/>
    <row r="382" ht="24.0" customHeight="1"/>
    <row r="383" ht="24.0" customHeight="1"/>
    <row r="384" ht="24.0" customHeight="1"/>
    <row r="385" ht="24.0" customHeight="1"/>
    <row r="386" ht="24.0" customHeight="1"/>
    <row r="387" ht="24.0" customHeight="1"/>
    <row r="388" ht="24.0" customHeight="1"/>
    <row r="389" ht="24.0" customHeight="1"/>
    <row r="390" ht="24.0" customHeight="1"/>
    <row r="391" ht="24.0" customHeight="1"/>
    <row r="392" ht="24.0" customHeight="1"/>
    <row r="393" ht="24.0" customHeight="1"/>
    <row r="394" ht="24.0" customHeight="1"/>
    <row r="395" ht="24.0" customHeight="1"/>
    <row r="396" ht="24.0" customHeight="1"/>
    <row r="397" ht="24.0" customHeight="1"/>
    <row r="398" ht="24.0" customHeight="1"/>
    <row r="399" ht="24.0" customHeight="1"/>
    <row r="400" ht="24.0" customHeight="1"/>
    <row r="401" ht="24.0" customHeight="1"/>
    <row r="402" ht="24.0" customHeight="1"/>
    <row r="403" ht="24.0" customHeight="1"/>
    <row r="404" ht="24.0" customHeight="1"/>
    <row r="405" ht="24.0" customHeight="1"/>
    <row r="406" ht="24.0" customHeight="1"/>
    <row r="407" ht="24.0" customHeight="1"/>
    <row r="408" ht="24.0" customHeight="1"/>
    <row r="409" ht="24.0" customHeight="1"/>
    <row r="410" ht="24.0" customHeight="1"/>
    <row r="411" ht="24.0" customHeight="1"/>
    <row r="412" ht="24.0" customHeight="1"/>
    <row r="413" ht="24.0" customHeight="1"/>
    <row r="414" ht="24.0" customHeight="1"/>
    <row r="415" ht="24.0" customHeight="1"/>
    <row r="416" ht="24.0" customHeight="1"/>
    <row r="417" ht="24.0" customHeight="1"/>
    <row r="418" ht="24.0" customHeight="1"/>
    <row r="419" ht="24.0" customHeight="1"/>
    <row r="420" ht="24.0" customHeight="1"/>
    <row r="421" ht="24.0" customHeight="1"/>
    <row r="422" ht="24.0" customHeight="1"/>
    <row r="423" ht="24.0" customHeight="1"/>
    <row r="424" ht="24.0" customHeight="1"/>
    <row r="425" ht="24.0" customHeight="1"/>
    <row r="426" ht="24.0" customHeight="1"/>
    <row r="427" ht="24.0" customHeight="1"/>
    <row r="428" ht="24.0" customHeight="1"/>
    <row r="429" ht="24.0" customHeight="1"/>
    <row r="430" ht="24.0" customHeight="1"/>
    <row r="431" ht="24.0" customHeight="1"/>
    <row r="432" ht="24.0" customHeight="1"/>
    <row r="433" ht="24.0" customHeight="1"/>
    <row r="434" ht="24.0" customHeight="1"/>
    <row r="435" ht="24.0" customHeight="1"/>
    <row r="436" ht="24.0" customHeight="1"/>
    <row r="437" ht="24.0" customHeight="1"/>
    <row r="438" ht="24.0" customHeight="1"/>
    <row r="439" ht="24.0" customHeight="1"/>
    <row r="440" ht="24.0" customHeight="1"/>
    <row r="441" ht="24.0" customHeight="1"/>
    <row r="442" ht="24.0" customHeight="1"/>
    <row r="443" ht="24.0" customHeight="1"/>
    <row r="444" ht="24.0" customHeight="1"/>
    <row r="445" ht="24.0" customHeight="1"/>
    <row r="446" ht="24.0" customHeight="1"/>
    <row r="447" ht="24.0" customHeight="1"/>
    <row r="448" ht="24.0" customHeight="1"/>
    <row r="449" ht="24.0" customHeight="1"/>
    <row r="450" ht="24.0" customHeight="1"/>
    <row r="451" ht="24.0" customHeight="1"/>
    <row r="452" ht="24.0" customHeight="1"/>
    <row r="453" ht="24.0" customHeight="1"/>
    <row r="454" ht="24.0" customHeight="1"/>
    <row r="455" ht="24.0" customHeight="1"/>
    <row r="456" ht="24.0" customHeight="1"/>
    <row r="457" ht="24.0" customHeight="1"/>
    <row r="458" ht="24.0" customHeight="1"/>
    <row r="459" ht="24.0" customHeight="1"/>
    <row r="460" ht="24.0" customHeight="1"/>
    <row r="461" ht="24.0" customHeight="1"/>
    <row r="462" ht="24.0" customHeight="1"/>
    <row r="463" ht="24.0" customHeight="1"/>
    <row r="464" ht="24.0" customHeight="1"/>
    <row r="465" ht="24.0" customHeight="1"/>
    <row r="466" ht="24.0" customHeight="1"/>
    <row r="467" ht="24.0" customHeight="1"/>
    <row r="468" ht="24.0" customHeight="1"/>
    <row r="469" ht="24.0" customHeight="1"/>
    <row r="470" ht="24.0" customHeight="1"/>
    <row r="471" ht="24.0" customHeight="1"/>
    <row r="472" ht="24.0" customHeight="1"/>
    <row r="473" ht="24.0" customHeight="1"/>
    <row r="474" ht="24.0" customHeight="1"/>
    <row r="475" ht="24.0" customHeight="1"/>
    <row r="476" ht="24.0" customHeight="1"/>
    <row r="477" ht="24.0" customHeight="1"/>
    <row r="478" ht="24.0" customHeight="1"/>
    <row r="479" ht="24.0" customHeight="1"/>
    <row r="480" ht="24.0" customHeight="1"/>
    <row r="481" ht="24.0" customHeight="1"/>
    <row r="482" ht="24.0" customHeight="1"/>
    <row r="483" ht="24.0" customHeight="1"/>
    <row r="484" ht="24.0" customHeight="1"/>
    <row r="485" ht="24.0" customHeight="1"/>
    <row r="486" ht="24.0" customHeight="1"/>
    <row r="487" ht="24.0" customHeight="1"/>
    <row r="488" ht="24.0" customHeight="1"/>
    <row r="489" ht="24.0" customHeight="1"/>
    <row r="490" ht="24.0" customHeight="1"/>
    <row r="491" ht="24.0" customHeight="1"/>
    <row r="492" ht="24.0" customHeight="1"/>
    <row r="493" ht="24.0" customHeight="1"/>
    <row r="494" ht="24.0" customHeight="1"/>
    <row r="495" ht="24.0" customHeight="1"/>
    <row r="496" ht="24.0" customHeight="1"/>
    <row r="497" ht="24.0" customHeight="1"/>
    <row r="498" ht="24.0" customHeight="1"/>
    <row r="499" ht="24.0" customHeight="1"/>
    <row r="500" ht="24.0" customHeight="1"/>
    <row r="501" ht="24.0" customHeight="1"/>
    <row r="502" ht="24.0" customHeight="1"/>
    <row r="503" ht="24.0" customHeight="1"/>
    <row r="504" ht="24.0" customHeight="1"/>
    <row r="505" ht="24.0" customHeight="1"/>
    <row r="506" ht="24.0" customHeight="1"/>
    <row r="507" ht="24.0" customHeight="1"/>
    <row r="508" ht="24.0" customHeight="1"/>
    <row r="509" ht="24.0" customHeight="1"/>
    <row r="510" ht="24.0" customHeight="1"/>
    <row r="511" ht="24.0" customHeight="1"/>
    <row r="512" ht="24.0" customHeight="1"/>
    <row r="513" ht="24.0" customHeight="1"/>
    <row r="514" ht="24.0" customHeight="1"/>
    <row r="515" ht="24.0" customHeight="1"/>
    <row r="516" ht="24.0" customHeight="1"/>
    <row r="517" ht="24.0" customHeight="1"/>
    <row r="518" ht="24.0" customHeight="1"/>
    <row r="519" ht="24.0" customHeight="1"/>
    <row r="520" ht="24.0" customHeight="1"/>
    <row r="521" ht="24.0" customHeight="1"/>
    <row r="522" ht="24.0" customHeight="1"/>
    <row r="523" ht="24.0" customHeight="1"/>
    <row r="524" ht="24.0" customHeight="1"/>
    <row r="525" ht="24.0" customHeight="1"/>
    <row r="526" ht="24.0" customHeight="1"/>
    <row r="527" ht="24.0" customHeight="1"/>
    <row r="528" ht="24.0" customHeight="1"/>
    <row r="529" ht="24.0" customHeight="1"/>
    <row r="530" ht="24.0" customHeight="1"/>
    <row r="531" ht="24.0" customHeight="1"/>
    <row r="532" ht="24.0" customHeight="1"/>
    <row r="533" ht="24.0" customHeight="1"/>
    <row r="534" ht="24.0" customHeight="1"/>
    <row r="535" ht="24.0" customHeight="1"/>
    <row r="536" ht="24.0" customHeight="1"/>
    <row r="537" ht="24.0" customHeight="1"/>
    <row r="538" ht="24.0" customHeight="1"/>
    <row r="539" ht="24.0" customHeight="1"/>
    <row r="540" ht="24.0" customHeight="1"/>
    <row r="541" ht="24.0" customHeight="1"/>
    <row r="542" ht="24.0" customHeight="1"/>
    <row r="543" ht="24.0" customHeight="1"/>
    <row r="544" ht="24.0" customHeight="1"/>
    <row r="545" ht="24.0" customHeight="1"/>
    <row r="546" ht="24.0" customHeight="1"/>
    <row r="547" ht="24.0" customHeight="1"/>
    <row r="548" ht="24.0" customHeight="1"/>
    <row r="549" ht="24.0" customHeight="1"/>
    <row r="550" ht="24.0" customHeight="1"/>
    <row r="551" ht="24.0" customHeight="1"/>
    <row r="552" ht="24.0" customHeight="1"/>
    <row r="553" ht="24.0" customHeight="1"/>
    <row r="554" ht="24.0" customHeight="1"/>
    <row r="555" ht="24.0" customHeight="1"/>
    <row r="556" ht="24.0" customHeight="1"/>
    <row r="557" ht="24.0" customHeight="1"/>
    <row r="558" ht="24.0" customHeight="1"/>
    <row r="559" ht="24.0" customHeight="1"/>
    <row r="560" ht="24.0" customHeight="1"/>
    <row r="561" ht="24.0" customHeight="1"/>
    <row r="562" ht="24.0" customHeight="1"/>
    <row r="563" ht="24.0" customHeight="1"/>
    <row r="564" ht="24.0" customHeight="1"/>
    <row r="565" ht="24.0" customHeight="1"/>
    <row r="566" ht="24.0" customHeight="1"/>
    <row r="567" ht="24.0" customHeight="1"/>
    <row r="568" ht="24.0" customHeight="1"/>
    <row r="569" ht="24.0" customHeight="1"/>
    <row r="570" ht="24.0" customHeight="1"/>
    <row r="571" ht="24.0" customHeight="1"/>
    <row r="572" ht="24.0" customHeight="1"/>
    <row r="573" ht="24.0" customHeight="1"/>
    <row r="574" ht="24.0" customHeight="1"/>
    <row r="575" ht="24.0" customHeight="1"/>
    <row r="576" ht="24.0" customHeight="1"/>
    <row r="577" ht="24.0" customHeight="1"/>
    <row r="578" ht="24.0" customHeight="1"/>
    <row r="579" ht="24.0" customHeight="1"/>
    <row r="580" ht="24.0" customHeight="1"/>
    <row r="581" ht="24.0" customHeight="1"/>
    <row r="582" ht="24.0" customHeight="1"/>
    <row r="583" ht="24.0" customHeight="1"/>
    <row r="584" ht="24.0" customHeight="1"/>
    <row r="585" ht="24.0" customHeight="1"/>
    <row r="586" ht="24.0" customHeight="1"/>
    <row r="587" ht="24.0" customHeight="1"/>
    <row r="588" ht="24.0" customHeight="1"/>
    <row r="589" ht="24.0" customHeight="1"/>
    <row r="590" ht="24.0" customHeight="1"/>
    <row r="591" ht="24.0" customHeight="1"/>
    <row r="592" ht="24.0" customHeight="1"/>
    <row r="593" ht="24.0" customHeight="1"/>
    <row r="594" ht="24.0" customHeight="1"/>
    <row r="595" ht="24.0" customHeight="1"/>
    <row r="596" ht="24.0" customHeight="1"/>
    <row r="597" ht="24.0" customHeight="1"/>
    <row r="598" ht="24.0" customHeight="1"/>
    <row r="599" ht="24.0" customHeight="1"/>
    <row r="600" ht="24.0" customHeight="1"/>
    <row r="601" ht="24.0" customHeight="1"/>
    <row r="602" ht="24.0" customHeight="1"/>
    <row r="603" ht="24.0" customHeight="1"/>
    <row r="604" ht="24.0" customHeight="1"/>
    <row r="605" ht="24.0" customHeight="1"/>
    <row r="606" ht="24.0" customHeight="1"/>
    <row r="607" ht="24.0" customHeight="1"/>
    <row r="608" ht="24.0" customHeight="1"/>
    <row r="609" ht="24.0" customHeight="1"/>
    <row r="610" ht="24.0" customHeight="1"/>
    <row r="611" ht="24.0" customHeight="1"/>
    <row r="612" ht="24.0" customHeight="1"/>
    <row r="613" ht="24.0" customHeight="1"/>
    <row r="614" ht="24.0" customHeight="1"/>
    <row r="615" ht="24.0" customHeight="1"/>
    <row r="616" ht="24.0" customHeight="1"/>
    <row r="617" ht="24.0" customHeight="1"/>
    <row r="618" ht="24.0" customHeight="1"/>
    <row r="619" ht="24.0" customHeight="1"/>
    <row r="620" ht="24.0" customHeight="1"/>
    <row r="621" ht="24.0" customHeight="1"/>
    <row r="622" ht="24.0" customHeight="1"/>
    <row r="623" ht="24.0" customHeight="1"/>
    <row r="624" ht="24.0" customHeight="1"/>
    <row r="625" ht="24.0" customHeight="1"/>
    <row r="626" ht="24.0" customHeight="1"/>
    <row r="627" ht="24.0" customHeight="1"/>
    <row r="628" ht="24.0" customHeight="1"/>
    <row r="629" ht="24.0" customHeight="1"/>
    <row r="630" ht="24.0" customHeight="1"/>
    <row r="631" ht="24.0" customHeight="1"/>
    <row r="632" ht="24.0" customHeight="1"/>
    <row r="633" ht="24.0" customHeight="1"/>
    <row r="634" ht="24.0" customHeight="1"/>
    <row r="635" ht="24.0" customHeight="1"/>
    <row r="636" ht="24.0" customHeight="1"/>
    <row r="637" ht="24.0" customHeight="1"/>
    <row r="638" ht="24.0" customHeight="1"/>
    <row r="639" ht="24.0" customHeight="1"/>
    <row r="640" ht="24.0" customHeight="1"/>
    <row r="641" ht="24.0" customHeight="1"/>
    <row r="642" ht="24.0" customHeight="1"/>
    <row r="643" ht="24.0" customHeight="1"/>
    <row r="644" ht="24.0" customHeight="1"/>
    <row r="645" ht="24.0" customHeight="1"/>
    <row r="646" ht="24.0" customHeight="1"/>
    <row r="647" ht="24.0" customHeight="1"/>
    <row r="648" ht="24.0" customHeight="1"/>
    <row r="649" ht="24.0" customHeight="1"/>
    <row r="650" ht="24.0" customHeight="1"/>
    <row r="651" ht="24.0" customHeight="1"/>
    <row r="652" ht="24.0" customHeight="1"/>
    <row r="653" ht="24.0" customHeight="1"/>
    <row r="654" ht="24.0" customHeight="1"/>
    <row r="655" ht="24.0" customHeight="1"/>
    <row r="656" ht="24.0" customHeight="1"/>
    <row r="657" ht="24.0" customHeight="1"/>
    <row r="658" ht="24.0" customHeight="1"/>
    <row r="659" ht="24.0" customHeight="1"/>
    <row r="660" ht="24.0" customHeight="1"/>
    <row r="661" ht="24.0" customHeight="1"/>
    <row r="662" ht="24.0" customHeight="1"/>
    <row r="663" ht="24.0" customHeight="1"/>
    <row r="664" ht="24.0" customHeight="1"/>
    <row r="665" ht="24.0" customHeight="1"/>
    <row r="666" ht="24.0" customHeight="1"/>
    <row r="667" ht="24.0" customHeight="1"/>
    <row r="668" ht="24.0" customHeight="1"/>
    <row r="669" ht="24.0" customHeight="1"/>
    <row r="670" ht="24.0" customHeight="1"/>
    <row r="671" ht="24.0" customHeight="1"/>
    <row r="672" ht="24.0" customHeight="1"/>
    <row r="673" ht="24.0" customHeight="1"/>
    <row r="674" ht="24.0" customHeight="1"/>
    <row r="675" ht="24.0" customHeight="1"/>
    <row r="676" ht="24.0" customHeight="1"/>
    <row r="677" ht="24.0" customHeight="1"/>
    <row r="678" ht="24.0" customHeight="1"/>
    <row r="679" ht="24.0" customHeight="1"/>
    <row r="680" ht="24.0" customHeight="1"/>
    <row r="681" ht="24.0" customHeight="1"/>
    <row r="682" ht="24.0" customHeight="1"/>
    <row r="683" ht="24.0" customHeight="1"/>
    <row r="684" ht="24.0" customHeight="1"/>
    <row r="685" ht="24.0" customHeight="1"/>
    <row r="686" ht="24.0" customHeight="1"/>
    <row r="687" ht="24.0" customHeight="1"/>
    <row r="688" ht="24.0" customHeight="1"/>
    <row r="689" ht="24.0" customHeight="1"/>
    <row r="690" ht="24.0" customHeight="1"/>
    <row r="691" ht="24.0" customHeight="1"/>
    <row r="692" ht="24.0" customHeight="1"/>
    <row r="693" ht="24.0" customHeight="1"/>
    <row r="694" ht="24.0" customHeight="1"/>
    <row r="695" ht="24.0" customHeight="1"/>
    <row r="696" ht="24.0" customHeight="1"/>
    <row r="697" ht="24.0" customHeight="1"/>
    <row r="698" ht="24.0" customHeight="1"/>
    <row r="699" ht="24.0" customHeight="1"/>
    <row r="700" ht="24.0" customHeight="1"/>
    <row r="701" ht="24.0" customHeight="1"/>
    <row r="702" ht="24.0" customHeight="1"/>
    <row r="703" ht="24.0" customHeight="1"/>
    <row r="704" ht="24.0" customHeight="1"/>
    <row r="705" ht="24.0" customHeight="1"/>
    <row r="706" ht="24.0" customHeight="1"/>
    <row r="707" ht="24.0" customHeight="1"/>
    <row r="708" ht="24.0" customHeight="1"/>
    <row r="709" ht="24.0" customHeight="1"/>
    <row r="710" ht="24.0" customHeight="1"/>
    <row r="711" ht="24.0" customHeight="1"/>
    <row r="712" ht="24.0" customHeight="1"/>
    <row r="713" ht="24.0" customHeight="1"/>
    <row r="714" ht="24.0" customHeight="1"/>
    <row r="715" ht="24.0" customHeight="1"/>
    <row r="716" ht="24.0" customHeight="1"/>
    <row r="717" ht="24.0" customHeight="1"/>
    <row r="718" ht="24.0" customHeight="1"/>
    <row r="719" ht="24.0" customHeight="1"/>
    <row r="720" ht="24.0" customHeight="1"/>
    <row r="721" ht="24.0" customHeight="1"/>
    <row r="722" ht="24.0" customHeight="1"/>
    <row r="723" ht="24.0" customHeight="1"/>
    <row r="724" ht="24.0" customHeight="1"/>
    <row r="725" ht="24.0" customHeight="1"/>
    <row r="726" ht="24.0" customHeight="1"/>
    <row r="727" ht="24.0" customHeight="1"/>
    <row r="728" ht="24.0" customHeight="1"/>
    <row r="729" ht="24.0" customHeight="1"/>
    <row r="730" ht="24.0" customHeight="1"/>
    <row r="731" ht="24.0" customHeight="1"/>
    <row r="732" ht="24.0" customHeight="1"/>
    <row r="733" ht="24.0" customHeight="1"/>
    <row r="734" ht="24.0" customHeight="1"/>
    <row r="735" ht="24.0" customHeight="1"/>
    <row r="736" ht="24.0" customHeight="1"/>
    <row r="737" ht="24.0" customHeight="1"/>
    <row r="738" ht="24.0" customHeight="1"/>
    <row r="739" ht="24.0" customHeight="1"/>
    <row r="740" ht="24.0" customHeight="1"/>
    <row r="741" ht="24.0" customHeight="1"/>
    <row r="742" ht="24.0" customHeight="1"/>
    <row r="743" ht="24.0" customHeight="1"/>
    <row r="744" ht="24.0" customHeight="1"/>
    <row r="745" ht="24.0" customHeight="1"/>
    <row r="746" ht="24.0" customHeight="1"/>
    <row r="747" ht="24.0" customHeight="1"/>
    <row r="748" ht="24.0" customHeight="1"/>
    <row r="749" ht="24.0" customHeight="1"/>
    <row r="750" ht="24.0" customHeight="1"/>
    <row r="751" ht="24.0" customHeight="1"/>
    <row r="752" ht="24.0" customHeight="1"/>
    <row r="753" ht="24.0" customHeight="1"/>
    <row r="754" ht="24.0" customHeight="1"/>
    <row r="755" ht="24.0" customHeight="1"/>
    <row r="756" ht="24.0" customHeight="1"/>
    <row r="757" ht="24.0" customHeight="1"/>
    <row r="758" ht="24.0" customHeight="1"/>
    <row r="759" ht="24.0" customHeight="1"/>
    <row r="760" ht="24.0" customHeight="1"/>
    <row r="761" ht="24.0" customHeight="1"/>
    <row r="762" ht="24.0" customHeight="1"/>
    <row r="763" ht="24.0" customHeight="1"/>
    <row r="764" ht="24.0" customHeight="1"/>
    <row r="765" ht="24.0" customHeight="1"/>
    <row r="766" ht="24.0" customHeight="1"/>
    <row r="767" ht="24.0" customHeight="1"/>
    <row r="768" ht="24.0" customHeight="1"/>
    <row r="769" ht="24.0" customHeight="1"/>
    <row r="770" ht="24.0" customHeight="1"/>
    <row r="771" ht="24.0" customHeight="1"/>
    <row r="772" ht="24.0" customHeight="1"/>
    <row r="773" ht="24.0" customHeight="1"/>
    <row r="774" ht="24.0" customHeight="1"/>
    <row r="775" ht="24.0" customHeight="1"/>
    <row r="776" ht="24.0" customHeight="1"/>
    <row r="777" ht="24.0" customHeight="1"/>
    <row r="778" ht="24.0" customHeight="1"/>
    <row r="779" ht="24.0" customHeight="1"/>
    <row r="780" ht="24.0" customHeight="1"/>
    <row r="781" ht="24.0" customHeight="1"/>
    <row r="782" ht="24.0" customHeight="1"/>
    <row r="783" ht="24.0" customHeight="1"/>
    <row r="784" ht="24.0" customHeight="1"/>
    <row r="785" ht="24.0" customHeight="1"/>
    <row r="786" ht="24.0" customHeight="1"/>
    <row r="787" ht="24.0" customHeight="1"/>
    <row r="788" ht="24.0" customHeight="1"/>
    <row r="789" ht="24.0" customHeight="1"/>
    <row r="790" ht="24.0" customHeight="1"/>
    <row r="791" ht="24.0" customHeight="1"/>
    <row r="792" ht="24.0" customHeight="1"/>
    <row r="793" ht="24.0" customHeight="1"/>
    <row r="794" ht="24.0" customHeight="1"/>
    <row r="795" ht="24.0" customHeight="1"/>
    <row r="796" ht="24.0" customHeight="1"/>
    <row r="797" ht="24.0" customHeight="1"/>
    <row r="798" ht="24.0" customHeight="1"/>
    <row r="799" ht="24.0" customHeight="1"/>
    <row r="800" ht="24.0" customHeight="1"/>
    <row r="801" ht="24.0" customHeight="1"/>
    <row r="802" ht="24.0" customHeight="1"/>
    <row r="803" ht="24.0" customHeight="1"/>
    <row r="804" ht="24.0" customHeight="1"/>
    <row r="805" ht="24.0" customHeight="1"/>
    <row r="806" ht="24.0" customHeight="1"/>
    <row r="807" ht="24.0" customHeight="1"/>
    <row r="808" ht="24.0" customHeight="1"/>
    <row r="809" ht="24.0" customHeight="1"/>
    <row r="810" ht="24.0" customHeight="1"/>
    <row r="811" ht="24.0" customHeight="1"/>
    <row r="812" ht="24.0" customHeight="1"/>
    <row r="813" ht="24.0" customHeight="1"/>
    <row r="814" ht="24.0" customHeight="1"/>
    <row r="815" ht="24.0" customHeight="1"/>
    <row r="816" ht="24.0" customHeight="1"/>
    <row r="817" ht="24.0" customHeight="1"/>
    <row r="818" ht="24.0" customHeight="1"/>
    <row r="819" ht="24.0" customHeight="1"/>
    <row r="820" ht="24.0" customHeight="1"/>
    <row r="821" ht="24.0" customHeight="1"/>
    <row r="822" ht="24.0" customHeight="1"/>
    <row r="823" ht="24.0" customHeight="1"/>
    <row r="824" ht="24.0" customHeight="1"/>
    <row r="825" ht="24.0" customHeight="1"/>
    <row r="826" ht="24.0" customHeight="1"/>
    <row r="827" ht="24.0" customHeight="1"/>
    <row r="828" ht="24.0" customHeight="1"/>
    <row r="829" ht="24.0" customHeight="1"/>
    <row r="830" ht="24.0" customHeight="1"/>
    <row r="831" ht="24.0" customHeight="1"/>
    <row r="832" ht="24.0" customHeight="1"/>
    <row r="833" ht="24.0" customHeight="1"/>
    <row r="834" ht="24.0" customHeight="1"/>
    <row r="835" ht="24.0" customHeight="1"/>
    <row r="836" ht="24.0" customHeight="1"/>
    <row r="837" ht="24.0" customHeight="1"/>
    <row r="838" ht="24.0" customHeight="1"/>
    <row r="839" ht="24.0" customHeight="1"/>
    <row r="840" ht="24.0" customHeight="1"/>
    <row r="841" ht="24.0" customHeight="1"/>
    <row r="842" ht="24.0" customHeight="1"/>
    <row r="843" ht="24.0" customHeight="1"/>
    <row r="844" ht="24.0" customHeight="1"/>
    <row r="845" ht="24.0" customHeight="1"/>
    <row r="846" ht="24.0" customHeight="1"/>
    <row r="847" ht="24.0" customHeight="1"/>
    <row r="848" ht="24.0" customHeight="1"/>
    <row r="849" ht="24.0" customHeight="1"/>
    <row r="850" ht="24.0" customHeight="1"/>
    <row r="851" ht="24.0" customHeight="1"/>
    <row r="852" ht="24.0" customHeight="1"/>
    <row r="853" ht="24.0" customHeight="1"/>
    <row r="854" ht="24.0" customHeight="1"/>
    <row r="855" ht="24.0" customHeight="1"/>
    <row r="856" ht="24.0" customHeight="1"/>
    <row r="857" ht="24.0" customHeight="1"/>
    <row r="858" ht="24.0" customHeight="1"/>
    <row r="859" ht="24.0" customHeight="1"/>
    <row r="860" ht="24.0" customHeight="1"/>
    <row r="861" ht="24.0" customHeight="1"/>
    <row r="862" ht="24.0" customHeight="1"/>
    <row r="863" ht="24.0" customHeight="1"/>
    <row r="864" ht="24.0" customHeight="1"/>
    <row r="865" ht="24.0" customHeight="1"/>
    <row r="866" ht="24.0" customHeight="1"/>
    <row r="867" ht="24.0" customHeight="1"/>
    <row r="868" ht="24.0" customHeight="1"/>
    <row r="869" ht="24.0" customHeight="1"/>
    <row r="870" ht="24.0" customHeight="1"/>
    <row r="871" ht="24.0" customHeight="1"/>
    <row r="872" ht="24.0" customHeight="1"/>
    <row r="873" ht="24.0" customHeight="1"/>
    <row r="874" ht="24.0" customHeight="1"/>
    <row r="875" ht="24.0" customHeight="1"/>
    <row r="876" ht="24.0" customHeight="1"/>
    <row r="877" ht="24.0" customHeight="1"/>
    <row r="878" ht="24.0" customHeight="1"/>
    <row r="879" ht="24.0" customHeight="1"/>
    <row r="880" ht="24.0" customHeight="1"/>
    <row r="881" ht="24.0" customHeight="1"/>
    <row r="882" ht="24.0" customHeight="1"/>
    <row r="883" ht="24.0" customHeight="1"/>
    <row r="884" ht="24.0" customHeight="1"/>
    <row r="885" ht="24.0" customHeight="1"/>
    <row r="886" ht="24.0" customHeight="1"/>
    <row r="887" ht="24.0" customHeight="1"/>
    <row r="888" ht="24.0" customHeight="1"/>
    <row r="889" ht="24.0" customHeight="1"/>
    <row r="890" ht="24.0" customHeight="1"/>
    <row r="891" ht="24.0" customHeight="1"/>
    <row r="892" ht="24.0" customHeight="1"/>
    <row r="893" ht="24.0" customHeight="1"/>
    <row r="894" ht="24.0" customHeight="1"/>
    <row r="895" ht="24.0" customHeight="1"/>
    <row r="896" ht="24.0" customHeight="1"/>
    <row r="897" ht="24.0" customHeight="1"/>
    <row r="898" ht="24.0" customHeight="1"/>
    <row r="899" ht="24.0" customHeight="1"/>
    <row r="900" ht="24.0" customHeight="1"/>
    <row r="901" ht="24.0" customHeight="1"/>
    <row r="902" ht="24.0" customHeight="1"/>
    <row r="903" ht="24.0" customHeight="1"/>
    <row r="904" ht="24.0" customHeight="1"/>
    <row r="905" ht="24.0" customHeight="1"/>
    <row r="906" ht="24.0" customHeight="1"/>
    <row r="907" ht="24.0" customHeight="1"/>
    <row r="908" ht="24.0" customHeight="1"/>
    <row r="909" ht="24.0" customHeight="1"/>
    <row r="910" ht="24.0" customHeight="1"/>
    <row r="911" ht="24.0" customHeight="1"/>
    <row r="912" ht="24.0" customHeight="1"/>
    <row r="913" ht="24.0" customHeight="1"/>
    <row r="914" ht="24.0" customHeight="1"/>
    <row r="915" ht="24.0" customHeight="1"/>
    <row r="916" ht="24.0" customHeight="1"/>
    <row r="917" ht="24.0" customHeight="1"/>
    <row r="918" ht="24.0" customHeight="1"/>
    <row r="919" ht="24.0" customHeight="1"/>
    <row r="920" ht="24.0" customHeight="1"/>
    <row r="921" ht="24.0" customHeight="1"/>
    <row r="922" ht="24.0" customHeight="1"/>
    <row r="923" ht="24.0" customHeight="1"/>
    <row r="924" ht="24.0" customHeight="1"/>
    <row r="925" ht="24.0" customHeight="1"/>
    <row r="926" ht="24.0" customHeight="1"/>
    <row r="927" ht="24.0" customHeight="1"/>
    <row r="928" ht="24.0" customHeight="1"/>
    <row r="929" ht="24.0" customHeight="1"/>
    <row r="930" ht="24.0" customHeight="1"/>
    <row r="931" ht="24.0" customHeight="1"/>
    <row r="932" ht="24.0" customHeight="1"/>
    <row r="933" ht="24.0" customHeight="1"/>
    <row r="934" ht="24.0" customHeight="1"/>
    <row r="935" ht="24.0" customHeight="1"/>
    <row r="936" ht="24.0" customHeight="1"/>
    <row r="937" ht="24.0" customHeight="1"/>
    <row r="938" ht="24.0" customHeight="1"/>
    <row r="939" ht="24.0" customHeight="1"/>
    <row r="940" ht="24.0" customHeight="1"/>
    <row r="941" ht="24.0" customHeight="1"/>
    <row r="942" ht="24.0" customHeight="1"/>
    <row r="943" ht="24.0" customHeight="1"/>
    <row r="944" ht="24.0" customHeight="1"/>
    <row r="945" ht="24.0" customHeight="1"/>
    <row r="946" ht="24.0" customHeight="1"/>
    <row r="947" ht="24.0" customHeight="1"/>
    <row r="948" ht="24.0" customHeight="1"/>
    <row r="949" ht="24.0" customHeight="1"/>
    <row r="950" ht="24.0" customHeight="1"/>
    <row r="951" ht="24.0" customHeight="1"/>
    <row r="952" ht="24.0" customHeight="1"/>
    <row r="953" ht="24.0" customHeight="1"/>
    <row r="954" ht="24.0" customHeight="1"/>
    <row r="955" ht="24.0" customHeight="1"/>
    <row r="956" ht="24.0" customHeight="1"/>
    <row r="957" ht="24.0" customHeight="1"/>
    <row r="958" ht="24.0" customHeight="1"/>
    <row r="959" ht="24.0" customHeight="1"/>
    <row r="960" ht="24.0" customHeight="1"/>
    <row r="961" ht="24.0" customHeight="1"/>
    <row r="962" ht="24.0" customHeight="1"/>
    <row r="963" ht="24.0" customHeight="1"/>
    <row r="964" ht="24.0" customHeight="1"/>
    <row r="965" ht="24.0" customHeight="1"/>
    <row r="966" ht="24.0" customHeight="1"/>
    <row r="967" ht="24.0" customHeight="1"/>
    <row r="968" ht="24.0" customHeight="1"/>
    <row r="969" ht="24.0" customHeight="1"/>
    <row r="970" ht="24.0" customHeight="1"/>
    <row r="971" ht="24.0" customHeight="1"/>
    <row r="972" ht="24.0" customHeight="1"/>
    <row r="973" ht="24.0" customHeight="1"/>
    <row r="974" ht="24.0" customHeight="1"/>
    <row r="975" ht="24.0" customHeight="1"/>
    <row r="976" ht="24.0" customHeight="1"/>
    <row r="977" ht="24.0" customHeight="1"/>
    <row r="978" ht="24.0" customHeight="1"/>
    <row r="979" ht="24.0" customHeight="1"/>
    <row r="980" ht="24.0" customHeight="1"/>
    <row r="981" ht="24.0" customHeight="1"/>
    <row r="982" ht="24.0" customHeight="1"/>
    <row r="983" ht="24.0" customHeight="1"/>
    <row r="984" ht="24.0" customHeight="1"/>
    <row r="985" ht="24.0" customHeight="1"/>
    <row r="986" ht="24.0" customHeight="1"/>
    <row r="987" ht="24.0" customHeight="1"/>
    <row r="988" ht="24.0" customHeight="1"/>
    <row r="989" ht="24.0" customHeight="1"/>
    <row r="990" ht="24.0" customHeight="1"/>
    <row r="991" ht="24.0" customHeight="1"/>
    <row r="992" ht="24.0" customHeight="1"/>
    <row r="993" ht="24.0" customHeight="1"/>
    <row r="994" ht="24.0" customHeight="1"/>
    <row r="995" ht="24.0" customHeight="1"/>
    <row r="996" ht="24.0" customHeight="1"/>
    <row r="997" ht="24.0" customHeight="1"/>
    <row r="998" ht="24.0" customHeight="1"/>
    <row r="999" ht="24.0" customHeight="1"/>
    <row r="1000" ht="24.0" customHeight="1"/>
    <row r="1001" ht="24.0" customHeight="1"/>
  </sheetData>
  <mergeCells count="2">
    <mergeCell ref="B19:G19"/>
    <mergeCell ref="B24:F24"/>
  </mergeCells>
  <conditionalFormatting sqref="C11:G16 C18:G18 C29:G41 C43:G43">
    <cfRule type="expression" dxfId="3" priority="1">
      <formula>C11&lt;0</formula>
    </cfRule>
  </conditionalFormatting>
  <printOptions horizontalCentered="1"/>
  <pageMargins bottom="0.75" footer="0.0" header="0.0" left="0.7" right="0.7" top="0.75"/>
  <pageSetup fitToHeight="0" orientation="portrait"/>
  <headerFooter>
    <oddFooter/>
  </headerFooter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4.86"/>
    <col customWidth="1" min="3" max="26" width="10.71"/>
  </cols>
  <sheetData>
    <row r="3">
      <c r="B3" s="28" t="s">
        <v>27</v>
      </c>
    </row>
    <row r="4">
      <c r="B4" s="29" t="s">
        <v>28</v>
      </c>
    </row>
    <row r="5">
      <c r="B5" s="30" t="s">
        <v>29</v>
      </c>
      <c r="C5" s="30" t="s">
        <v>30</v>
      </c>
    </row>
    <row r="6">
      <c r="B6" s="30" t="s">
        <v>31</v>
      </c>
      <c r="C6" s="30" t="s">
        <v>32</v>
      </c>
    </row>
    <row r="8">
      <c r="B8" s="29" t="s">
        <v>33</v>
      </c>
    </row>
    <row r="9">
      <c r="B9" s="30" t="s">
        <v>29</v>
      </c>
      <c r="C9" s="30" t="s">
        <v>34</v>
      </c>
    </row>
    <row r="10">
      <c r="B10" s="30" t="s">
        <v>31</v>
      </c>
      <c r="C10" s="30" t="s">
        <v>35</v>
      </c>
    </row>
    <row r="12">
      <c r="B12" s="29" t="s">
        <v>36</v>
      </c>
    </row>
    <row r="13">
      <c r="B13" s="30" t="s">
        <v>29</v>
      </c>
      <c r="C13" s="30" t="s">
        <v>37</v>
      </c>
    </row>
    <row r="14">
      <c r="B14" s="30" t="s">
        <v>31</v>
      </c>
      <c r="C14" s="30" t="s">
        <v>38</v>
      </c>
    </row>
    <row r="16">
      <c r="B16" s="28" t="s">
        <v>39</v>
      </c>
    </row>
    <row r="17">
      <c r="B17" s="30" t="s">
        <v>40</v>
      </c>
      <c r="C17" s="30" t="s">
        <v>41</v>
      </c>
    </row>
    <row r="18">
      <c r="B18" s="30" t="s">
        <v>42</v>
      </c>
      <c r="C18" s="30" t="s">
        <v>43</v>
      </c>
    </row>
    <row r="20">
      <c r="B20" s="28" t="s">
        <v>44</v>
      </c>
    </row>
    <row r="21" ht="15.75" customHeight="1">
      <c r="B21" s="30" t="s">
        <v>40</v>
      </c>
      <c r="C21" s="30" t="s">
        <v>45</v>
      </c>
    </row>
    <row r="22" ht="15.75" customHeight="1">
      <c r="B22" s="30" t="s">
        <v>42</v>
      </c>
      <c r="C22" s="30" t="s">
        <v>46</v>
      </c>
    </row>
    <row r="23" ht="15.75" customHeight="1"/>
    <row r="24" ht="15.75" customHeight="1">
      <c r="B24" s="28" t="s">
        <v>47</v>
      </c>
    </row>
    <row r="25" ht="15.75" customHeight="1">
      <c r="B25" s="30" t="s">
        <v>48</v>
      </c>
      <c r="C25" s="30" t="s">
        <v>49</v>
      </c>
    </row>
    <row r="26" ht="15.75" customHeight="1">
      <c r="B26" s="31" t="s">
        <v>50</v>
      </c>
    </row>
    <row r="27" ht="15.75" customHeight="1"/>
    <row r="28" ht="15.75" customHeight="1">
      <c r="B28" s="30" t="s">
        <v>51</v>
      </c>
      <c r="C28" s="30" t="s">
        <v>52</v>
      </c>
    </row>
    <row r="29" ht="15.75" customHeight="1">
      <c r="B29" s="31" t="s">
        <v>53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2012-03-29T17:27:11Z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0x010100BE4E3BC60946534DB8314F473FCD9CA804001E6F70B81F461A41B87FD4CE9EC386B3</vt:lpwstr>
  </property>
  <property fmtid="{D5CDD505-2E9C-101B-9397-08002B2CF9AE}" pid="3" name="HiddenCategoryTags">
    <vt:lpwstr/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CategoryTags">
    <vt:lpwstr/>
  </property>
  <property fmtid="{D5CDD505-2E9C-101B-9397-08002B2CF9AE}" pid="8" name="ScenarioTags">
    <vt:lpwstr/>
  </property>
  <property fmtid="{D5CDD505-2E9C-101B-9397-08002B2CF9AE}" pid="9" name="CategoryTagsTaxHTField0">
    <vt:lpwstr/>
  </property>
  <property fmtid="{D5CDD505-2E9C-101B-9397-08002B2CF9AE}" pid="10" name="CampaignTags">
    <vt:lpwstr/>
  </property>
  <property fmtid="{D5CDD505-2E9C-101B-9397-08002B2CF9AE}" pid="11" name="HiddenCategoryTagsTaxHTField0">
    <vt:lpwstr/>
  </property>
  <property fmtid="{D5CDD505-2E9C-101B-9397-08002B2CF9AE}" pid="12" name="MSIP_Label_750a657a-da37-4a16-8212-03583872c43a_Enabled">
    <vt:lpwstr>true</vt:lpwstr>
  </property>
  <property fmtid="{D5CDD505-2E9C-101B-9397-08002B2CF9AE}" pid="13" name="MSIP_Label_750a657a-da37-4a16-8212-03583872c43a_SetDate">
    <vt:lpwstr>2026-03-17T17:19:53Z</vt:lpwstr>
  </property>
  <property fmtid="{D5CDD505-2E9C-101B-9397-08002B2CF9AE}" pid="14" name="MSIP_Label_750a657a-da37-4a16-8212-03583872c43a_Method">
    <vt:lpwstr>Standard</vt:lpwstr>
  </property>
  <property fmtid="{D5CDD505-2E9C-101B-9397-08002B2CF9AE}" pid="15" name="MSIP_Label_750a657a-da37-4a16-8212-03583872c43a_Name">
    <vt:lpwstr>Restricted</vt:lpwstr>
  </property>
  <property fmtid="{D5CDD505-2E9C-101B-9397-08002B2CF9AE}" pid="16" name="MSIP_Label_750a657a-da37-4a16-8212-03583872c43a_SiteId">
    <vt:lpwstr>5d0501ba-8bc1-464e-b3ad-9e2c8779c55c</vt:lpwstr>
  </property>
  <property fmtid="{D5CDD505-2E9C-101B-9397-08002B2CF9AE}" pid="17" name="MSIP_Label_750a657a-da37-4a16-8212-03583872c43a_ActionId">
    <vt:lpwstr>5bd5fc63-972f-4c1f-8d1b-06254a105491</vt:lpwstr>
  </property>
  <property fmtid="{D5CDD505-2E9C-101B-9397-08002B2CF9AE}" pid="18" name="MSIP_Label_750a657a-da37-4a16-8212-03583872c43a_ContentBits">
    <vt:lpwstr>0</vt:lpwstr>
  </property>
  <property fmtid="{D5CDD505-2E9C-101B-9397-08002B2CF9AE}" pid="19" name="MSIP_Label_750a657a-da37-4a16-8212-03583872c43a_Tag">
    <vt:lpwstr>50, 3, 0, 1</vt:lpwstr>
  </property>
</Properties>
</file>